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stco Sales\Documents\INVN\Kidz Active Sports\Activity Dashboard\"/>
    </mc:Choice>
  </mc:AlternateContent>
  <bookViews>
    <workbookView xWindow="0" yWindow="0" windowWidth="12720" windowHeight="6900" tabRatio="725"/>
  </bookViews>
  <sheets>
    <sheet name="Activity Reward Chart Sample" sheetId="6" r:id="rId1"/>
    <sheet name="Activity Reward Chart" sheetId="5" r:id="rId2"/>
    <sheet name=" Progress Tracker Chart" sheetId="2" r:id="rId3"/>
    <sheet name="Activity Chart" sheetId="3" state="hidden" r:id="rId4"/>
  </sheets>
  <definedNames>
    <definedName name="Completion_goal" localSheetId="1">'Activity Reward Chart'!$E$14</definedName>
    <definedName name="Completion_goal" localSheetId="0">'Activity Reward Chart Sample'!$E$14</definedName>
    <definedName name="Completion_goal">#REF!</definedName>
    <definedName name="Number_of_drills" localSheetId="1">'Activity Reward Chart'!$C$9</definedName>
    <definedName name="Number_of_drills" localSheetId="0">'Activity Reward Chart Sample'!$C$9</definedName>
    <definedName name="Number_of_drills">#REF!</definedName>
    <definedName name="Percent_Score" localSheetId="1">'Activity Reward Chart'!$D$16</definedName>
    <definedName name="Percent_Score" localSheetId="0">'Activity Reward Chart Sample'!$D$16</definedName>
    <definedName name="Percent_Score">#REF!</definedName>
    <definedName name="Reward_goal" localSheetId="1">'Activity Reward Chart'!$E$15</definedName>
    <definedName name="Reward_goal" localSheetId="0">'Activity Reward Chart Sample'!$E$15</definedName>
    <definedName name="Reward_goal">#REF!</definedName>
  </definedNames>
  <calcPr calcId="152511"/>
</workbook>
</file>

<file path=xl/calcChain.xml><?xml version="1.0" encoding="utf-8"?>
<calcChain xmlns="http://schemas.openxmlformats.org/spreadsheetml/2006/main">
  <c r="L22" i="6" l="1"/>
  <c r="I22" i="6"/>
  <c r="G22" i="6"/>
  <c r="F22" i="6"/>
  <c r="E22" i="6"/>
  <c r="D22" i="6"/>
  <c r="L9" i="6"/>
  <c r="K9" i="6"/>
  <c r="J9" i="6"/>
  <c r="I9" i="6"/>
  <c r="H9" i="6"/>
  <c r="G9" i="6"/>
  <c r="F9" i="6"/>
  <c r="E9" i="6"/>
  <c r="C9" i="6"/>
  <c r="E14" i="6" s="1"/>
  <c r="M8" i="6"/>
  <c r="M7" i="6"/>
  <c r="M6" i="6"/>
  <c r="M5" i="6"/>
  <c r="M4" i="6"/>
  <c r="L22" i="5"/>
  <c r="M9" i="6" l="1"/>
  <c r="K23" i="6"/>
  <c r="G23" i="6"/>
  <c r="E15" i="6"/>
  <c r="J23" i="6"/>
  <c r="F23" i="6"/>
  <c r="M23" i="6"/>
  <c r="I23" i="6"/>
  <c r="E23" i="6"/>
  <c r="E16" i="6"/>
  <c r="L23" i="6"/>
  <c r="H23" i="6"/>
  <c r="D23" i="6"/>
  <c r="D16" i="6"/>
  <c r="D22" i="5"/>
  <c r="C9" i="5"/>
  <c r="E14" i="5" s="1"/>
  <c r="E15" i="5" s="1"/>
  <c r="E25" i="6" l="1"/>
  <c r="I25" i="6"/>
  <c r="G25" i="6"/>
  <c r="F25" i="6"/>
  <c r="D25" i="6"/>
  <c r="L25" i="6"/>
  <c r="L23" i="5"/>
  <c r="E23" i="5"/>
  <c r="I23" i="5"/>
  <c r="D23" i="5"/>
  <c r="G23" i="5"/>
  <c r="F23" i="5"/>
  <c r="M4" i="5"/>
  <c r="M5" i="5"/>
  <c r="M6" i="5"/>
  <c r="M7" i="5"/>
  <c r="I22" i="5"/>
  <c r="G22" i="5"/>
  <c r="F22" i="5"/>
  <c r="E22" i="5"/>
  <c r="L9" i="5"/>
  <c r="K9" i="5"/>
  <c r="J9" i="5"/>
  <c r="I9" i="5"/>
  <c r="H9" i="5"/>
  <c r="G9" i="5"/>
  <c r="F9" i="5"/>
  <c r="E9" i="5"/>
  <c r="M8" i="5"/>
  <c r="L9" i="3"/>
  <c r="K9" i="3"/>
  <c r="J9" i="3"/>
  <c r="I9" i="3"/>
  <c r="H9" i="3"/>
  <c r="G9" i="3"/>
  <c r="F9" i="3"/>
  <c r="M9" i="3" s="1"/>
  <c r="E9" i="3"/>
  <c r="C9" i="3"/>
  <c r="E14" i="3" s="1"/>
  <c r="M8" i="3"/>
  <c r="M7" i="3"/>
  <c r="M6" i="3"/>
  <c r="M5" i="3"/>
  <c r="M4" i="3"/>
  <c r="E15" i="3"/>
  <c r="H23" i="5" l="1"/>
  <c r="M23" i="5"/>
  <c r="K23" i="5"/>
  <c r="J23" i="5"/>
  <c r="M9" i="5"/>
  <c r="E16" i="5" s="1"/>
  <c r="D16" i="5" l="1"/>
  <c r="L25" i="5" s="1"/>
  <c r="G25" i="5" l="1"/>
  <c r="F25" i="5"/>
  <c r="E25" i="5"/>
  <c r="I25" i="5"/>
  <c r="D25" i="5"/>
</calcChain>
</file>

<file path=xl/sharedStrings.xml><?xml version="1.0" encoding="utf-8"?>
<sst xmlns="http://schemas.openxmlformats.org/spreadsheetml/2006/main" count="163" uniqueCount="66">
  <si>
    <t>Superstar Kicker Activity Reward Chart</t>
  </si>
  <si>
    <t>Activity?</t>
  </si>
  <si>
    <t>Foot?</t>
  </si>
  <si>
    <t>Target</t>
  </si>
  <si>
    <t>Day 1</t>
  </si>
  <si>
    <t>Day 2</t>
  </si>
  <si>
    <t>Day 3</t>
  </si>
  <si>
    <t>Day 4</t>
  </si>
  <si>
    <t>Day 5</t>
  </si>
  <si>
    <t>Day 6</t>
  </si>
  <si>
    <t>Day 7</t>
  </si>
  <si>
    <t>Weekly</t>
  </si>
  <si>
    <t>Instep Kick</t>
  </si>
  <si>
    <t>L/R</t>
  </si>
  <si>
    <t>X</t>
  </si>
  <si>
    <t>Inside Foot Kick</t>
  </si>
  <si>
    <t>Sole Tap</t>
  </si>
  <si>
    <t>Total</t>
  </si>
  <si>
    <t>Number of Days to Perform Drills?</t>
  </si>
  <si>
    <t>Percentage</t>
  </si>
  <si>
    <t>Points</t>
  </si>
  <si>
    <t>Completion Goal</t>
  </si>
  <si>
    <t>Completion Reward Goal?</t>
  </si>
  <si>
    <t>Completed</t>
  </si>
  <si>
    <t>Reward Check</t>
  </si>
  <si>
    <t>Rating</t>
  </si>
  <si>
    <t>Poor</t>
  </si>
  <si>
    <t>Fair</t>
  </si>
  <si>
    <t>Good</t>
  </si>
  <si>
    <t>Very Good</t>
  </si>
  <si>
    <t>Excellent</t>
  </si>
  <si>
    <t>Superb</t>
  </si>
  <si>
    <t xml:space="preserve">Percent Scale  </t>
  </si>
  <si>
    <t>Percent Range</t>
  </si>
  <si>
    <t>Score Range</t>
  </si>
  <si>
    <t>Star Rating</t>
  </si>
  <si>
    <t>Your Rating</t>
  </si>
  <si>
    <t>Superstar Kicker Activity Tracker</t>
  </si>
  <si>
    <t>Week</t>
  </si>
  <si>
    <t>Activity Score %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</si>
  <si>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</si>
  <si>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</si>
  <si>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</si>
  <si>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</si>
  <si>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</si>
  <si>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</si>
  <si>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</si>
  <si>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</si>
  <si>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</si>
  <si>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</si>
  <si>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</si>
  <si>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</si>
  <si>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</si>
  <si>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</si>
  <si>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</si>
  <si>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</si>
  <si>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</si>
  <si>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</si>
  <si>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</si>
  <si>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</si>
  <si>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</si>
  <si>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</si>
  <si>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</si>
  <si>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</si>
  <si>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x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</si>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</sst>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6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21"/>
      <color rgb="FF000000"/>
      <name val="Impact"/>
    </font>
    <font>
      <b/>
      <sz val="11"/>
      <color rgb="FF000000"/>
      <name val="Impact"/>
    </font>
    <font>
      <sz val="11"/>
      <color rgb="FF000000"/>
      <name val="Impact"/>
    </font>
    <font>
      <b/>
      <sz val="24"/>
      <color rgb="FF000000"/>
      <name val="Cabin"/>
    </font>
    <font>
      <b/>
      <sz val="9"/>
      <color rgb="FF000000"/>
      <name val="Impact"/>
    </font>
    <font>
      <b/>
      <sz val="11"/>
      <name val="Calibri"/>
    </font>
    <font>
      <sz val="6"/>
      <name val="Calibri"/>
    </font>
    <font>
      <sz val="11"/>
      <color rgb="FF000000"/>
      <name val="Impact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Impact"/>
      <family val="2"/>
    </font>
    <font>
      <b/>
      <sz val="11"/>
      <color rgb="FF000000"/>
      <name val="Impact"/>
      <family val="2"/>
    </font>
    <font>
      <sz val="11"/>
      <color rgb="FF000000"/>
      <name val="Calibri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7E1CD"/>
        <bgColor rgb="FFB7E1CD"/>
      </patternFill>
    </fill>
    <fill>
      <patternFill patternType="solid">
        <fgColor rgb="FFBDD6EE"/>
        <bgColor rgb="FFBDD6EE"/>
      </patternFill>
    </fill>
    <fill>
      <patternFill patternType="solid">
        <fgColor rgb="FFFEF2CB"/>
        <bgColor rgb="FFFEF2CB"/>
      </patternFill>
    </fill>
    <fill>
      <patternFill patternType="solid">
        <fgColor rgb="FFFFC000"/>
        <bgColor rgb="FFFFC000"/>
      </patternFill>
    </fill>
    <fill>
      <patternFill patternType="solid">
        <fgColor rgb="FFFFD965"/>
        <bgColor rgb="FFFFD965"/>
      </patternFill>
    </fill>
    <fill>
      <patternFill patternType="solid">
        <fgColor rgb="FFECECEC"/>
        <bgColor rgb="FFECECEC"/>
      </patternFill>
    </fill>
    <fill>
      <patternFill patternType="solid">
        <fgColor rgb="FF4A86E8"/>
        <bgColor rgb="FF4A86E8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FFD966"/>
        <bgColor rgb="FFFFD966"/>
      </patternFill>
    </fill>
    <fill>
      <patternFill patternType="solid">
        <fgColor rgb="FF00B050"/>
        <bgColor rgb="FF00B050"/>
      </patternFill>
    </fill>
    <fill>
      <patternFill patternType="solid">
        <fgColor rgb="FF2F5496"/>
        <bgColor rgb="FF2F5496"/>
      </patternFill>
    </fill>
    <fill>
      <patternFill patternType="solid">
        <fgColor rgb="FF7030A0"/>
        <bgColor rgb="FF7030A0"/>
      </patternFill>
    </fill>
    <fill>
      <patternFill patternType="solid">
        <fgColor theme="7" tint="0.59999389629810485"/>
        <bgColor rgb="FFECECEC"/>
      </patternFill>
    </fill>
    <fill>
      <patternFill patternType="solid">
        <fgColor theme="7" tint="0.39997558519241921"/>
        <bgColor rgb="FFECECEC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CC"/>
        <bgColor rgb="FFBDD6EE"/>
      </patternFill>
    </fill>
    <fill>
      <patternFill patternType="solid">
        <fgColor rgb="FF66FFCC"/>
        <bgColor rgb="FFB7E1CD"/>
      </patternFill>
    </fill>
  </fills>
  <borders count="6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41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/>
    <xf numFmtId="0" fontId="2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4" fillId="3" borderId="2" xfId="0" applyFont="1" applyFill="1" applyBorder="1" applyAlignment="1">
      <alignment horizontal="center" textRotation="135"/>
    </xf>
    <xf numFmtId="0" fontId="4" fillId="4" borderId="3" xfId="0" applyFont="1" applyFill="1" applyBorder="1" applyAlignment="1">
      <alignment horizontal="center" textRotation="135"/>
    </xf>
    <xf numFmtId="0" fontId="4" fillId="5" borderId="4" xfId="0" applyFont="1" applyFill="1" applyBorder="1" applyAlignment="1">
      <alignment horizontal="center" textRotation="60"/>
    </xf>
    <xf numFmtId="0" fontId="4" fillId="6" borderId="4" xfId="0" applyFont="1" applyFill="1" applyBorder="1" applyAlignment="1">
      <alignment horizontal="center" textRotation="60"/>
    </xf>
    <xf numFmtId="0" fontId="4" fillId="7" borderId="5" xfId="0" applyFont="1" applyFill="1" applyBorder="1" applyAlignment="1">
      <alignment horizontal="center" textRotation="60"/>
    </xf>
    <xf numFmtId="0" fontId="0" fillId="5" borderId="8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5" borderId="14" xfId="0" applyFont="1" applyFill="1" applyBorder="1"/>
    <xf numFmtId="0" fontId="0" fillId="5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0" fillId="9" borderId="20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6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11" borderId="23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164" fontId="0" fillId="10" borderId="13" xfId="0" applyNumberFormat="1" applyFont="1" applyFill="1" applyBorder="1" applyAlignment="1">
      <alignment horizontal="center" vertical="center"/>
    </xf>
    <xf numFmtId="9" fontId="0" fillId="2" borderId="29" xfId="0" applyNumberFormat="1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6" fillId="0" borderId="0" xfId="0" applyFont="1"/>
    <xf numFmtId="0" fontId="7" fillId="12" borderId="32" xfId="0" applyFont="1" applyFill="1" applyBorder="1" applyAlignment="1">
      <alignment horizontal="center"/>
    </xf>
    <xf numFmtId="0" fontId="7" fillId="13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9" fontId="2" fillId="12" borderId="35" xfId="0" applyNumberFormat="1" applyFont="1" applyFill="1" applyBorder="1" applyAlignment="1">
      <alignment horizontal="center"/>
    </xf>
    <xf numFmtId="9" fontId="2" fillId="13" borderId="36" xfId="0" applyNumberFormat="1" applyFont="1" applyFill="1" applyBorder="1" applyAlignment="1">
      <alignment horizontal="center"/>
    </xf>
    <xf numFmtId="9" fontId="2" fillId="2" borderId="36" xfId="0" applyNumberFormat="1" applyFont="1" applyFill="1" applyBorder="1" applyAlignment="1">
      <alignment horizontal="center"/>
    </xf>
    <xf numFmtId="0" fontId="2" fillId="12" borderId="35" xfId="0" applyFont="1" applyFill="1" applyBorder="1" applyAlignment="1">
      <alignment horizontal="center" vertical="center"/>
    </xf>
    <xf numFmtId="9" fontId="2" fillId="13" borderId="35" xfId="0" applyNumberFormat="1" applyFont="1" applyFill="1" applyBorder="1" applyAlignment="1">
      <alignment horizontal="center" vertical="center"/>
    </xf>
    <xf numFmtId="9" fontId="2" fillId="2" borderId="35" xfId="0" applyNumberFormat="1" applyFont="1" applyFill="1" applyBorder="1" applyAlignment="1">
      <alignment horizontal="center" vertical="center"/>
    </xf>
    <xf numFmtId="0" fontId="2" fillId="12" borderId="35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14" borderId="40" xfId="0" applyFont="1" applyFill="1" applyBorder="1" applyAlignment="1">
      <alignment horizontal="center"/>
    </xf>
    <xf numFmtId="0" fontId="2" fillId="14" borderId="41" xfId="0" applyFont="1" applyFill="1" applyBorder="1" applyAlignment="1">
      <alignment horizontal="center"/>
    </xf>
    <xf numFmtId="0" fontId="2" fillId="16" borderId="42" xfId="0" applyFont="1" applyFill="1" applyBorder="1" applyAlignment="1">
      <alignment horizontal="center"/>
    </xf>
    <xf numFmtId="0" fontId="2" fillId="16" borderId="43" xfId="0" applyFont="1" applyFill="1" applyBorder="1" applyAlignment="1">
      <alignment horizontal="center"/>
    </xf>
    <xf numFmtId="9" fontId="2" fillId="12" borderId="3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/>
    <xf numFmtId="0" fontId="4" fillId="0" borderId="0" xfId="0" applyFont="1"/>
    <xf numFmtId="0" fontId="1" fillId="0" borderId="0" xfId="0" applyFont="1" applyAlignment="1"/>
    <xf numFmtId="0" fontId="4" fillId="11" borderId="2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center" vertical="center"/>
    </xf>
    <xf numFmtId="0" fontId="0" fillId="12" borderId="44" xfId="0" applyFont="1" applyFill="1" applyBorder="1" applyAlignment="1">
      <alignment vertical="center"/>
    </xf>
    <xf numFmtId="0" fontId="10" fillId="13" borderId="44" xfId="0" applyFont="1" applyFill="1" applyBorder="1" applyAlignment="1">
      <alignment vertical="center"/>
    </xf>
    <xf numFmtId="0" fontId="10" fillId="2" borderId="44" xfId="0" applyFont="1" applyFill="1" applyBorder="1" applyAlignment="1">
      <alignment vertical="center"/>
    </xf>
    <xf numFmtId="0" fontId="0" fillId="9" borderId="49" xfId="0" applyFont="1" applyFill="1" applyBorder="1"/>
    <xf numFmtId="0" fontId="0" fillId="9" borderId="48" xfId="0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horizontal="center" vertical="center"/>
    </xf>
    <xf numFmtId="0" fontId="0" fillId="18" borderId="9" xfId="0" applyFont="1" applyFill="1" applyBorder="1" applyAlignment="1">
      <alignment horizontal="center" vertical="center"/>
    </xf>
    <xf numFmtId="0" fontId="0" fillId="19" borderId="13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 vertical="center"/>
    </xf>
    <xf numFmtId="0" fontId="0" fillId="18" borderId="18" xfId="0" applyFont="1" applyFill="1" applyBorder="1" applyAlignment="1">
      <alignment horizontal="center" vertical="center"/>
    </xf>
    <xf numFmtId="0" fontId="0" fillId="8" borderId="50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5" fillId="9" borderId="51" xfId="0" applyFont="1" applyFill="1" applyBorder="1" applyAlignment="1">
      <alignment horizontal="center"/>
    </xf>
    <xf numFmtId="0" fontId="0" fillId="9" borderId="52" xfId="0" applyFont="1" applyFill="1" applyBorder="1" applyAlignment="1">
      <alignment horizontal="center" vertical="center"/>
    </xf>
    <xf numFmtId="0" fontId="0" fillId="9" borderId="53" xfId="0" applyFont="1" applyFill="1" applyBorder="1"/>
    <xf numFmtId="0" fontId="0" fillId="9" borderId="54" xfId="0" applyFont="1" applyFill="1" applyBorder="1" applyAlignment="1">
      <alignment horizontal="center" vertical="center"/>
    </xf>
    <xf numFmtId="0" fontId="0" fillId="9" borderId="55" xfId="0" applyFont="1" applyFill="1" applyBorder="1" applyAlignment="1">
      <alignment horizontal="center" vertical="center"/>
    </xf>
    <xf numFmtId="0" fontId="0" fillId="0" borderId="0" xfId="0" applyFont="1" applyBorder="1"/>
    <xf numFmtId="0" fontId="2" fillId="4" borderId="57" xfId="0" applyFont="1" applyFill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/>
    </xf>
    <xf numFmtId="0" fontId="0" fillId="8" borderId="57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textRotation="135"/>
    </xf>
    <xf numFmtId="0" fontId="4" fillId="6" borderId="55" xfId="0" applyFont="1" applyFill="1" applyBorder="1" applyAlignment="1">
      <alignment horizontal="center" textRotation="60"/>
    </xf>
    <xf numFmtId="0" fontId="4" fillId="7" borderId="56" xfId="0" applyFont="1" applyFill="1" applyBorder="1" applyAlignment="1">
      <alignment horizontal="center" textRotation="60"/>
    </xf>
    <xf numFmtId="0" fontId="12" fillId="8" borderId="11" xfId="0" applyFont="1" applyFill="1" applyBorder="1" applyAlignment="1">
      <alignment horizontal="center" vertical="center"/>
    </xf>
    <xf numFmtId="0" fontId="12" fillId="8" borderId="57" xfId="0" applyFont="1" applyFill="1" applyBorder="1" applyAlignment="1">
      <alignment horizontal="center" vertical="center"/>
    </xf>
    <xf numFmtId="0" fontId="12" fillId="9" borderId="56" xfId="0" applyFont="1" applyFill="1" applyBorder="1" applyAlignment="1">
      <alignment horizontal="center" vertical="center"/>
    </xf>
    <xf numFmtId="0" fontId="14" fillId="5" borderId="55" xfId="0" applyFont="1" applyFill="1" applyBorder="1" applyAlignment="1">
      <alignment horizontal="center" textRotation="60"/>
    </xf>
    <xf numFmtId="0" fontId="11" fillId="20" borderId="10" xfId="0" applyFont="1" applyFill="1" applyBorder="1" applyAlignment="1">
      <alignment horizontal="right" wrapText="1"/>
    </xf>
    <xf numFmtId="0" fontId="2" fillId="21" borderId="10" xfId="0" applyFont="1" applyFill="1" applyBorder="1" applyAlignment="1">
      <alignment horizontal="right" wrapText="1"/>
    </xf>
    <xf numFmtId="0" fontId="2" fillId="21" borderId="15" xfId="0" applyFont="1" applyFill="1" applyBorder="1" applyAlignment="1">
      <alignment horizontal="right" wrapText="1"/>
    </xf>
    <xf numFmtId="0" fontId="4" fillId="20" borderId="59" xfId="0" applyFont="1" applyFill="1" applyBorder="1" applyAlignment="1">
      <alignment horizontal="center" textRotation="135"/>
    </xf>
    <xf numFmtId="0" fontId="2" fillId="20" borderId="38" xfId="0" applyFont="1" applyFill="1" applyBorder="1" applyAlignment="1">
      <alignment horizontal="right" wrapText="1"/>
    </xf>
    <xf numFmtId="0" fontId="2" fillId="20" borderId="10" xfId="0" applyFont="1" applyFill="1" applyBorder="1" applyAlignment="1">
      <alignment horizontal="right" wrapText="1"/>
    </xf>
    <xf numFmtId="9" fontId="0" fillId="10" borderId="10" xfId="1" applyFont="1" applyFill="1" applyBorder="1" applyAlignment="1">
      <alignment horizontal="center"/>
    </xf>
    <xf numFmtId="9" fontId="0" fillId="2" borderId="6" xfId="1" applyFont="1" applyFill="1" applyBorder="1" applyAlignment="1">
      <alignment horizontal="center"/>
    </xf>
    <xf numFmtId="0" fontId="2" fillId="11" borderId="27" xfId="0" applyFont="1" applyFill="1" applyBorder="1" applyAlignment="1">
      <alignment horizontal="center"/>
    </xf>
    <xf numFmtId="0" fontId="1" fillId="0" borderId="28" xfId="0" applyFont="1" applyBorder="1"/>
    <xf numFmtId="0" fontId="10" fillId="14" borderId="27" xfId="0" applyFont="1" applyFill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0" fillId="15" borderId="45" xfId="0" applyFont="1" applyFill="1" applyBorder="1" applyAlignment="1">
      <alignment horizontal="center" vertical="center"/>
    </xf>
    <xf numFmtId="0" fontId="13" fillId="0" borderId="46" xfId="0" applyFont="1" applyBorder="1" applyAlignment="1">
      <alignment vertical="center"/>
    </xf>
    <xf numFmtId="0" fontId="10" fillId="16" borderId="45" xfId="0" applyFont="1" applyFill="1" applyBorder="1" applyAlignment="1">
      <alignment horizontal="center" vertical="center"/>
    </xf>
    <xf numFmtId="0" fontId="13" fillId="0" borderId="47" xfId="0" applyFont="1" applyBorder="1" applyAlignment="1">
      <alignment vertical="center"/>
    </xf>
    <xf numFmtId="0" fontId="4" fillId="11" borderId="10" xfId="0" applyFont="1" applyFill="1" applyBorder="1" applyAlignment="1">
      <alignment horizontal="center" vertical="center"/>
    </xf>
    <xf numFmtId="0" fontId="1" fillId="0" borderId="26" xfId="0" applyFont="1" applyBorder="1"/>
    <xf numFmtId="0" fontId="2" fillId="15" borderId="37" xfId="0" applyFont="1" applyFill="1" applyBorder="1" applyAlignment="1">
      <alignment horizontal="center"/>
    </xf>
    <xf numFmtId="0" fontId="1" fillId="0" borderId="12" xfId="0" applyFont="1" applyBorder="1"/>
    <xf numFmtId="0" fontId="4" fillId="11" borderId="10" xfId="0" applyFont="1" applyFill="1" applyBorder="1" applyAlignment="1">
      <alignment horizontal="center"/>
    </xf>
    <xf numFmtId="9" fontId="2" fillId="14" borderId="10" xfId="0" applyNumberFormat="1" applyFont="1" applyFill="1" applyBorder="1" applyAlignment="1">
      <alignment horizontal="center" vertical="center"/>
    </xf>
    <xf numFmtId="9" fontId="2" fillId="16" borderId="37" xfId="0" applyNumberFormat="1" applyFont="1" applyFill="1" applyBorder="1" applyAlignment="1">
      <alignment horizontal="center" vertical="center"/>
    </xf>
    <xf numFmtId="0" fontId="1" fillId="0" borderId="36" xfId="0" applyFont="1" applyBorder="1"/>
    <xf numFmtId="9" fontId="2" fillId="15" borderId="37" xfId="0" applyNumberFormat="1" applyFont="1" applyFill="1" applyBorder="1" applyAlignment="1">
      <alignment horizontal="center" vertical="center"/>
    </xf>
    <xf numFmtId="0" fontId="4" fillId="11" borderId="38" xfId="0" applyFont="1" applyFill="1" applyBorder="1" applyAlignment="1">
      <alignment horizontal="center"/>
    </xf>
    <xf numFmtId="0" fontId="1" fillId="0" borderId="39" xfId="0" applyFont="1" applyBorder="1"/>
    <xf numFmtId="0" fontId="2" fillId="14" borderId="10" xfId="0" applyFont="1" applyFill="1" applyBorder="1" applyAlignment="1">
      <alignment horizontal="center"/>
    </xf>
    <xf numFmtId="0" fontId="2" fillId="16" borderId="37" xfId="0" applyFont="1" applyFill="1" applyBorder="1" applyAlignment="1">
      <alignment horizontal="center"/>
    </xf>
    <xf numFmtId="0" fontId="7" fillId="15" borderId="33" xfId="0" applyFont="1" applyFill="1" applyBorder="1" applyAlignment="1">
      <alignment horizontal="center"/>
    </xf>
    <xf numFmtId="0" fontId="1" fillId="0" borderId="25" xfId="0" applyFont="1" applyBorder="1"/>
    <xf numFmtId="0" fontId="1" fillId="0" borderId="8" xfId="0" applyFont="1" applyBorder="1"/>
    <xf numFmtId="0" fontId="7" fillId="16" borderId="33" xfId="0" applyFont="1" applyFill="1" applyBorder="1" applyAlignment="1">
      <alignment horizontal="center"/>
    </xf>
    <xf numFmtId="0" fontId="1" fillId="0" borderId="34" xfId="0" applyFont="1" applyBorder="1"/>
    <xf numFmtId="9" fontId="2" fillId="14" borderId="26" xfId="0" applyNumberFormat="1" applyFont="1" applyFill="1" applyBorder="1" applyAlignment="1">
      <alignment horizontal="center"/>
    </xf>
    <xf numFmtId="9" fontId="2" fillId="15" borderId="26" xfId="0" applyNumberFormat="1" applyFont="1" applyFill="1" applyBorder="1" applyAlignment="1">
      <alignment horizontal="center"/>
    </xf>
    <xf numFmtId="9" fontId="2" fillId="16" borderId="26" xfId="0" applyNumberFormat="1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1" fillId="0" borderId="22" xfId="0" applyFont="1" applyBorder="1"/>
    <xf numFmtId="0" fontId="4" fillId="2" borderId="6" xfId="0" applyFont="1" applyFill="1" applyBorder="1" applyAlignment="1">
      <alignment horizontal="right" vertical="center"/>
    </xf>
    <xf numFmtId="0" fontId="4" fillId="10" borderId="10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right" vertical="center"/>
    </xf>
    <xf numFmtId="0" fontId="4" fillId="11" borderId="23" xfId="0" applyFont="1" applyFill="1" applyBorder="1" applyAlignment="1">
      <alignment horizontal="center" vertical="center"/>
    </xf>
    <xf numFmtId="0" fontId="1" fillId="0" borderId="31" xfId="0" applyFont="1" applyBorder="1"/>
    <xf numFmtId="0" fontId="7" fillId="14" borderId="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 Activity Tracker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505917159763314E-2"/>
          <c:y val="0.15980392156862744"/>
          <c:w val="0.8897928994082841"/>
          <c:h val="0.5990543916319710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 Progress Tracker Chart'!$C$3</c:f>
              <c:strCache>
                <c:ptCount val="1"/>
                <c:pt idx="0">
                  <c:v>Activity Score %</c:v>
                </c:pt>
              </c:strCache>
            </c:strRef>
          </c:tx>
          <c:invertIfNegative val="1"/>
          <c:dPt>
            <c:idx val="0"/>
            <c:invertIfNegative val="1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4"/>
            <c:dispRSqr val="0"/>
            <c:dispEq val="0"/>
          </c:trendline>
          <c:cat>
            <c:strRef>
              <c:f>' Progress Tracker Chart'!$B$4:$B$17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 Progress Tracker Chart'!$C$4:$C$17</c:f>
              <c:numCache>
                <c:formatCode>General</c:formatCode>
                <c:ptCount val="14"/>
                <c:pt idx="0">
                  <c:v>50</c:v>
                </c:pt>
                <c:pt idx="1">
                  <c:v>63</c:v>
                </c:pt>
                <c:pt idx="2">
                  <c:v>68</c:v>
                </c:pt>
                <c:pt idx="3">
                  <c:v>80</c:v>
                </c:pt>
                <c:pt idx="4">
                  <c:v>88</c:v>
                </c:pt>
                <c:pt idx="5">
                  <c:v>90</c:v>
                </c:pt>
                <c:pt idx="6">
                  <c:v>98</c:v>
                </c:pt>
                <c:pt idx="7">
                  <c:v>98</c:v>
                </c:pt>
                <c:pt idx="8">
                  <c:v>68</c:v>
                </c:pt>
                <c:pt idx="9">
                  <c:v>80</c:v>
                </c:pt>
                <c:pt idx="10">
                  <c:v>88</c:v>
                </c:pt>
                <c:pt idx="11">
                  <c:v>90</c:v>
                </c:pt>
                <c:pt idx="12">
                  <c:v>98</c:v>
                </c:pt>
                <c:pt idx="13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8667008"/>
        <c:axId val="568665832"/>
      </c:barChart>
      <c:catAx>
        <c:axId val="5686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665832"/>
        <c:crosses val="autoZero"/>
        <c:auto val="1"/>
        <c:lblAlgn val="ctr"/>
        <c:lblOffset val="100"/>
        <c:noMultiLvlLbl val="1"/>
      </c:catAx>
      <c:valAx>
        <c:axId val="5686658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6670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110490</xdr:colOff>
      <xdr:row>23</xdr:row>
      <xdr:rowOff>76200</xdr:rowOff>
    </xdr:from>
    <xdr:to>
      <xdr:col>7</xdr:col>
      <xdr:colOff>281940</xdr:colOff>
      <xdr:row>23</xdr:row>
      <xdr:rowOff>266700</xdr:rowOff>
    </xdr:to>
    <xdr:grpSp>
      <xdr:nvGrpSpPr>
        <xdr:cNvPr id="2" name="Shape 2" title="Drawing"/>
        <xdr:cNvGrpSpPr/>
      </xdr:nvGrpSpPr>
      <xdr:grpSpPr>
        <a:xfrm>
          <a:off x="4278630" y="4815840"/>
          <a:ext cx="681990" cy="190500"/>
          <a:chOff x="5022150" y="3703800"/>
          <a:chExt cx="647700" cy="152400"/>
        </a:xfrm>
      </xdr:grpSpPr>
      <xdr:grpSp>
        <xdr:nvGrpSpPr>
          <xdr:cNvPr id="3" name="Shape 9"/>
          <xdr:cNvGrpSpPr/>
        </xdr:nvGrpSpPr>
        <xdr:grpSpPr>
          <a:xfrm>
            <a:off x="5022150" y="3703800"/>
            <a:ext cx="647700" cy="152400"/>
            <a:chOff x="0" y="0"/>
            <a:chExt cx="807720" cy="188595"/>
          </a:xfrm>
        </xdr:grpSpPr>
        <xdr:sp macro="" textlink="">
          <xdr:nvSpPr>
            <xdr:cNvPr id="4" name="Shape 5"/>
            <xdr:cNvSpPr/>
          </xdr:nvSpPr>
          <xdr:spPr>
            <a:xfrm>
              <a:off x="0" y="0"/>
              <a:ext cx="807700" cy="1885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10"/>
            <xdr:cNvSpPr/>
          </xdr:nvSpPr>
          <xdr:spPr>
            <a:xfrm flipH="1">
              <a:off x="0" y="0"/>
              <a:ext cx="198120" cy="180975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6" name="Shape 11"/>
            <xdr:cNvSpPr/>
          </xdr:nvSpPr>
          <xdr:spPr>
            <a:xfrm flipH="1">
              <a:off x="609600" y="7620"/>
              <a:ext cx="198120" cy="180975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7" name="Shape 12"/>
            <xdr:cNvSpPr/>
          </xdr:nvSpPr>
          <xdr:spPr>
            <a:xfrm flipH="1">
              <a:off x="297180" y="0"/>
              <a:ext cx="198120" cy="180975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twoCellAnchor>
  <xdr:twoCellAnchor>
    <xdr:from>
      <xdr:col>8</xdr:col>
      <xdr:colOff>154305</xdr:colOff>
      <xdr:row>23</xdr:row>
      <xdr:rowOff>100965</xdr:rowOff>
    </xdr:from>
    <xdr:to>
      <xdr:col>10</xdr:col>
      <xdr:colOff>259080</xdr:colOff>
      <xdr:row>23</xdr:row>
      <xdr:rowOff>253365</xdr:rowOff>
    </xdr:to>
    <xdr:grpSp>
      <xdr:nvGrpSpPr>
        <xdr:cNvPr id="8" name="Shape 2" title="Drawing"/>
        <xdr:cNvGrpSpPr/>
      </xdr:nvGrpSpPr>
      <xdr:grpSpPr>
        <a:xfrm>
          <a:off x="5313045" y="4840605"/>
          <a:ext cx="1049655" cy="152400"/>
          <a:chOff x="4855463" y="3703800"/>
          <a:chExt cx="981075" cy="152400"/>
        </a:xfrm>
      </xdr:grpSpPr>
      <xdr:grpSp>
        <xdr:nvGrpSpPr>
          <xdr:cNvPr id="9" name="Shape 13"/>
          <xdr:cNvGrpSpPr/>
        </xdr:nvGrpSpPr>
        <xdr:grpSpPr>
          <a:xfrm>
            <a:off x="4855463" y="3703800"/>
            <a:ext cx="981075" cy="152400"/>
            <a:chOff x="0" y="0"/>
            <a:chExt cx="1257798" cy="189521"/>
          </a:xfrm>
        </xdr:grpSpPr>
        <xdr:sp macro="" textlink="">
          <xdr:nvSpPr>
            <xdr:cNvPr id="10" name="Shape 5"/>
            <xdr:cNvSpPr/>
          </xdr:nvSpPr>
          <xdr:spPr>
            <a:xfrm>
              <a:off x="0" y="0"/>
              <a:ext cx="1257775" cy="1895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" name="Shape 14"/>
            <xdr:cNvSpPr/>
          </xdr:nvSpPr>
          <xdr:spPr>
            <a:xfrm flipH="1">
              <a:off x="0" y="0"/>
              <a:ext cx="198120" cy="180975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12" name="Shape 15"/>
            <xdr:cNvSpPr/>
          </xdr:nvSpPr>
          <xdr:spPr>
            <a:xfrm flipH="1">
              <a:off x="341831" y="0"/>
              <a:ext cx="198120" cy="180975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13" name="Shape 16"/>
            <xdr:cNvSpPr/>
          </xdr:nvSpPr>
          <xdr:spPr>
            <a:xfrm flipH="1">
              <a:off x="1059678" y="0"/>
              <a:ext cx="198120" cy="180975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14" name="Shape 17"/>
            <xdr:cNvSpPr/>
          </xdr:nvSpPr>
          <xdr:spPr>
            <a:xfrm flipH="1">
              <a:off x="675117" y="8546"/>
              <a:ext cx="198120" cy="180975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twoCellAnchor>
  <xdr:twoCellAnchor>
    <xdr:from>
      <xdr:col>11</xdr:col>
      <xdr:colOff>85725</xdr:colOff>
      <xdr:row>23</xdr:row>
      <xdr:rowOff>93345</xdr:rowOff>
    </xdr:from>
    <xdr:to>
      <xdr:col>12</xdr:col>
      <xdr:colOff>800100</xdr:colOff>
      <xdr:row>23</xdr:row>
      <xdr:rowOff>255270</xdr:rowOff>
    </xdr:to>
    <xdr:grpSp>
      <xdr:nvGrpSpPr>
        <xdr:cNvPr id="15" name="Shape 2" title="Drawing"/>
        <xdr:cNvGrpSpPr/>
      </xdr:nvGrpSpPr>
      <xdr:grpSpPr>
        <a:xfrm>
          <a:off x="6654165" y="4832985"/>
          <a:ext cx="1247775" cy="161925"/>
          <a:chOff x="4741163" y="3699038"/>
          <a:chExt cx="1209675" cy="161925"/>
        </a:xfrm>
      </xdr:grpSpPr>
      <xdr:grpSp>
        <xdr:nvGrpSpPr>
          <xdr:cNvPr id="16" name="Shape 18"/>
          <xdr:cNvGrpSpPr/>
        </xdr:nvGrpSpPr>
        <xdr:grpSpPr>
          <a:xfrm>
            <a:off x="4741163" y="3699038"/>
            <a:ext cx="1209675" cy="161925"/>
            <a:chOff x="131619" y="-856"/>
            <a:chExt cx="1417781" cy="196436"/>
          </a:xfrm>
        </xdr:grpSpPr>
        <xdr:sp macro="" textlink="">
          <xdr:nvSpPr>
            <xdr:cNvPr id="17" name="Shape 5"/>
            <xdr:cNvSpPr/>
          </xdr:nvSpPr>
          <xdr:spPr>
            <a:xfrm>
              <a:off x="131619" y="-856"/>
              <a:ext cx="1417775" cy="1964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8" name="Shape 19"/>
            <xdr:cNvSpPr/>
          </xdr:nvSpPr>
          <xdr:spPr>
            <a:xfrm flipH="1">
              <a:off x="414065" y="-839"/>
              <a:ext cx="197485" cy="180340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19" name="Shape 20"/>
            <xdr:cNvSpPr/>
          </xdr:nvSpPr>
          <xdr:spPr>
            <a:xfrm flipH="1">
              <a:off x="701726" y="7620"/>
              <a:ext cx="197485" cy="180340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20" name="Shape 21"/>
            <xdr:cNvSpPr/>
          </xdr:nvSpPr>
          <xdr:spPr>
            <a:xfrm flipH="1">
              <a:off x="1351915" y="8388"/>
              <a:ext cx="197485" cy="180340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21" name="Shape 22"/>
            <xdr:cNvSpPr/>
          </xdr:nvSpPr>
          <xdr:spPr>
            <a:xfrm flipH="1">
              <a:off x="1022280" y="15240"/>
              <a:ext cx="197485" cy="180340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22" name="Shape 23"/>
            <xdr:cNvSpPr/>
          </xdr:nvSpPr>
          <xdr:spPr>
            <a:xfrm flipH="1">
              <a:off x="131619" y="-855"/>
              <a:ext cx="197485" cy="180340"/>
            </a:xfrm>
            <a:prstGeom prst="star5">
              <a:avLst>
                <a:gd name="adj" fmla="val 19133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twoCellAnchor>
  <xdr:twoCellAnchor>
    <xdr:from>
      <xdr:col>3</xdr:col>
      <xdr:colOff>226695</xdr:colOff>
      <xdr:row>23</xdr:row>
      <xdr:rowOff>26670</xdr:rowOff>
    </xdr:from>
    <xdr:to>
      <xdr:col>3</xdr:col>
      <xdr:colOff>531495</xdr:colOff>
      <xdr:row>23</xdr:row>
      <xdr:rowOff>331470</xdr:rowOff>
    </xdr:to>
    <xdr:pic>
      <xdr:nvPicPr>
        <xdr:cNvPr id="23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99335" y="4766310"/>
          <a:ext cx="304800" cy="304800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19050</xdr:colOff>
      <xdr:row>15</xdr:row>
      <xdr:rowOff>85725</xdr:rowOff>
    </xdr:from>
    <xdr:to>
      <xdr:col>12</xdr:col>
      <xdr:colOff>504825</xdr:colOff>
      <xdr:row>18</xdr:row>
      <xdr:rowOff>314325</xdr:rowOff>
    </xdr:to>
    <xdr:pic>
      <xdr:nvPicPr>
        <xdr:cNvPr id="24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87490" y="3225165"/>
          <a:ext cx="1019175" cy="85344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390525</xdr:colOff>
      <xdr:row>24</xdr:row>
      <xdr:rowOff>180975</xdr:rowOff>
    </xdr:from>
    <xdr:to>
      <xdr:col>2</xdr:col>
      <xdr:colOff>552450</xdr:colOff>
      <xdr:row>25</xdr:row>
      <xdr:rowOff>561975</xdr:rowOff>
    </xdr:to>
    <xdr:pic>
      <xdr:nvPicPr>
        <xdr:cNvPr id="25" name="image3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1045" y="5301615"/>
          <a:ext cx="779145" cy="59436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66675</xdr:colOff>
      <xdr:row>16</xdr:row>
      <xdr:rowOff>238125</xdr:rowOff>
    </xdr:from>
    <xdr:to>
      <xdr:col>3</xdr:col>
      <xdr:colOff>609600</xdr:colOff>
      <xdr:row>18</xdr:row>
      <xdr:rowOff>314325</xdr:rowOff>
    </xdr:to>
    <xdr:pic>
      <xdr:nvPicPr>
        <xdr:cNvPr id="26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39315" y="3545205"/>
          <a:ext cx="542925" cy="5334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533400</xdr:colOff>
      <xdr:row>13</xdr:row>
      <xdr:rowOff>133350</xdr:rowOff>
    </xdr:from>
    <xdr:to>
      <xdr:col>8</xdr:col>
      <xdr:colOff>209550</xdr:colOff>
      <xdr:row>18</xdr:row>
      <xdr:rowOff>142875</xdr:rowOff>
    </xdr:to>
    <xdr:pic>
      <xdr:nvPicPr>
        <xdr:cNvPr id="27" name="image3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46220" y="2929890"/>
          <a:ext cx="1322070" cy="977265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99062</xdr:colOff>
      <xdr:row>23</xdr:row>
      <xdr:rowOff>83820</xdr:rowOff>
    </xdr:from>
    <xdr:to>
      <xdr:col>6</xdr:col>
      <xdr:colOff>133336</xdr:colOff>
      <xdr:row>23</xdr:row>
      <xdr:rowOff>274300</xdr:rowOff>
    </xdr:to>
    <xdr:sp macro="" textlink="">
      <xdr:nvSpPr>
        <xdr:cNvPr id="28" name="Shape 5"/>
        <xdr:cNvSpPr/>
      </xdr:nvSpPr>
      <xdr:spPr>
        <a:xfrm>
          <a:off x="3611882" y="4823460"/>
          <a:ext cx="689594" cy="19048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5</xdr:col>
      <xdr:colOff>99062</xdr:colOff>
      <xdr:row>23</xdr:row>
      <xdr:rowOff>83820</xdr:rowOff>
    </xdr:from>
    <xdr:to>
      <xdr:col>5</xdr:col>
      <xdr:colOff>260735</xdr:colOff>
      <xdr:row>23</xdr:row>
      <xdr:rowOff>266623</xdr:rowOff>
    </xdr:to>
    <xdr:sp macro="" textlink="">
      <xdr:nvSpPr>
        <xdr:cNvPr id="29" name="Shape 10"/>
        <xdr:cNvSpPr/>
      </xdr:nvSpPr>
      <xdr:spPr>
        <a:xfrm flipH="1">
          <a:off x="3611882" y="4823460"/>
          <a:ext cx="161673" cy="182803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FFC000"/>
        </a:solidFill>
        <a:ln w="12700" cap="flat" cmpd="sng">
          <a:solidFill>
            <a:schemeClr val="accent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/>
  </xdr:twoCellAnchor>
  <xdr:twoCellAnchor>
    <xdr:from>
      <xdr:col>5</xdr:col>
      <xdr:colOff>341572</xdr:colOff>
      <xdr:row>23</xdr:row>
      <xdr:rowOff>83820</xdr:rowOff>
    </xdr:from>
    <xdr:to>
      <xdr:col>5</xdr:col>
      <xdr:colOff>503245</xdr:colOff>
      <xdr:row>23</xdr:row>
      <xdr:rowOff>266623</xdr:rowOff>
    </xdr:to>
    <xdr:sp macro="" textlink="">
      <xdr:nvSpPr>
        <xdr:cNvPr id="30" name="Shape 12"/>
        <xdr:cNvSpPr/>
      </xdr:nvSpPr>
      <xdr:spPr>
        <a:xfrm flipH="1">
          <a:off x="3854392" y="4823460"/>
          <a:ext cx="161673" cy="182803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FFC000"/>
        </a:solidFill>
        <a:ln w="12700" cap="flat" cmpd="sng">
          <a:solidFill>
            <a:schemeClr val="accent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/>
  </xdr:twoCellAnchor>
  <xdr:twoCellAnchor>
    <xdr:from>
      <xdr:col>4</xdr:col>
      <xdr:colOff>257175</xdr:colOff>
      <xdr:row>23</xdr:row>
      <xdr:rowOff>99059</xdr:rowOff>
    </xdr:from>
    <xdr:to>
      <xdr:col>4</xdr:col>
      <xdr:colOff>418848</xdr:colOff>
      <xdr:row>23</xdr:row>
      <xdr:rowOff>281862</xdr:rowOff>
    </xdr:to>
    <xdr:sp macro="" textlink="">
      <xdr:nvSpPr>
        <xdr:cNvPr id="31" name="Shape 12"/>
        <xdr:cNvSpPr/>
      </xdr:nvSpPr>
      <xdr:spPr>
        <a:xfrm flipH="1">
          <a:off x="3099435" y="4838699"/>
          <a:ext cx="161673" cy="182803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FFC000"/>
        </a:solidFill>
        <a:ln w="12700" cap="flat" cmpd="sng">
          <a:solidFill>
            <a:schemeClr val="accent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110490</xdr:colOff>
      <xdr:row>23</xdr:row>
      <xdr:rowOff>76200</xdr:rowOff>
    </xdr:from>
    <xdr:to>
      <xdr:col>7</xdr:col>
      <xdr:colOff>281940</xdr:colOff>
      <xdr:row>23</xdr:row>
      <xdr:rowOff>266700</xdr:rowOff>
    </xdr:to>
    <xdr:grpSp>
      <xdr:nvGrpSpPr>
        <xdr:cNvPr id="2" name="Shape 2" title="Drawing"/>
        <xdr:cNvGrpSpPr/>
      </xdr:nvGrpSpPr>
      <xdr:grpSpPr>
        <a:xfrm>
          <a:off x="4278630" y="4815840"/>
          <a:ext cx="681990" cy="190500"/>
          <a:chOff x="5022150" y="3703800"/>
          <a:chExt cx="647700" cy="152400"/>
        </a:xfrm>
      </xdr:grpSpPr>
      <xdr:grpSp>
        <xdr:nvGrpSpPr>
          <xdr:cNvPr id="3" name="Shape 9"/>
          <xdr:cNvGrpSpPr/>
        </xdr:nvGrpSpPr>
        <xdr:grpSpPr>
          <a:xfrm>
            <a:off x="5022150" y="3703800"/>
            <a:ext cx="647700" cy="152400"/>
            <a:chOff x="0" y="0"/>
            <a:chExt cx="807720" cy="188595"/>
          </a:xfrm>
        </xdr:grpSpPr>
        <xdr:sp macro="" textlink="">
          <xdr:nvSpPr>
            <xdr:cNvPr id="4" name="Shape 5"/>
            <xdr:cNvSpPr/>
          </xdr:nvSpPr>
          <xdr:spPr>
            <a:xfrm>
              <a:off x="0" y="0"/>
              <a:ext cx="807700" cy="1885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10"/>
            <xdr:cNvSpPr/>
          </xdr:nvSpPr>
          <xdr:spPr>
            <a:xfrm flipH="1">
              <a:off x="0" y="0"/>
              <a:ext cx="198120" cy="180975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6" name="Shape 11"/>
            <xdr:cNvSpPr/>
          </xdr:nvSpPr>
          <xdr:spPr>
            <a:xfrm flipH="1">
              <a:off x="609600" y="7620"/>
              <a:ext cx="198120" cy="180975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7" name="Shape 12"/>
            <xdr:cNvSpPr/>
          </xdr:nvSpPr>
          <xdr:spPr>
            <a:xfrm flipH="1">
              <a:off x="297180" y="0"/>
              <a:ext cx="198120" cy="180975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twoCellAnchor>
  <xdr:twoCellAnchor>
    <xdr:from>
      <xdr:col>8</xdr:col>
      <xdr:colOff>154305</xdr:colOff>
      <xdr:row>23</xdr:row>
      <xdr:rowOff>100965</xdr:rowOff>
    </xdr:from>
    <xdr:to>
      <xdr:col>10</xdr:col>
      <xdr:colOff>259080</xdr:colOff>
      <xdr:row>23</xdr:row>
      <xdr:rowOff>253365</xdr:rowOff>
    </xdr:to>
    <xdr:grpSp>
      <xdr:nvGrpSpPr>
        <xdr:cNvPr id="8" name="Shape 2" title="Drawing"/>
        <xdr:cNvGrpSpPr/>
      </xdr:nvGrpSpPr>
      <xdr:grpSpPr>
        <a:xfrm>
          <a:off x="5313045" y="4840605"/>
          <a:ext cx="1049655" cy="152400"/>
          <a:chOff x="4855463" y="3703800"/>
          <a:chExt cx="981075" cy="152400"/>
        </a:xfrm>
      </xdr:grpSpPr>
      <xdr:grpSp>
        <xdr:nvGrpSpPr>
          <xdr:cNvPr id="9" name="Shape 13"/>
          <xdr:cNvGrpSpPr/>
        </xdr:nvGrpSpPr>
        <xdr:grpSpPr>
          <a:xfrm>
            <a:off x="4855463" y="3703800"/>
            <a:ext cx="981075" cy="152400"/>
            <a:chOff x="0" y="0"/>
            <a:chExt cx="1257798" cy="189521"/>
          </a:xfrm>
        </xdr:grpSpPr>
        <xdr:sp macro="" textlink="">
          <xdr:nvSpPr>
            <xdr:cNvPr id="10" name="Shape 5"/>
            <xdr:cNvSpPr/>
          </xdr:nvSpPr>
          <xdr:spPr>
            <a:xfrm>
              <a:off x="0" y="0"/>
              <a:ext cx="1257775" cy="1895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" name="Shape 14"/>
            <xdr:cNvSpPr/>
          </xdr:nvSpPr>
          <xdr:spPr>
            <a:xfrm flipH="1">
              <a:off x="0" y="0"/>
              <a:ext cx="198120" cy="180975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12" name="Shape 15"/>
            <xdr:cNvSpPr/>
          </xdr:nvSpPr>
          <xdr:spPr>
            <a:xfrm flipH="1">
              <a:off x="341831" y="0"/>
              <a:ext cx="198120" cy="180975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13" name="Shape 16"/>
            <xdr:cNvSpPr/>
          </xdr:nvSpPr>
          <xdr:spPr>
            <a:xfrm flipH="1">
              <a:off x="1059678" y="0"/>
              <a:ext cx="198120" cy="180975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14" name="Shape 17"/>
            <xdr:cNvSpPr/>
          </xdr:nvSpPr>
          <xdr:spPr>
            <a:xfrm flipH="1">
              <a:off x="675117" y="8546"/>
              <a:ext cx="198120" cy="180975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twoCellAnchor>
  <xdr:twoCellAnchor>
    <xdr:from>
      <xdr:col>11</xdr:col>
      <xdr:colOff>85725</xdr:colOff>
      <xdr:row>23</xdr:row>
      <xdr:rowOff>93345</xdr:rowOff>
    </xdr:from>
    <xdr:to>
      <xdr:col>12</xdr:col>
      <xdr:colOff>800100</xdr:colOff>
      <xdr:row>23</xdr:row>
      <xdr:rowOff>255270</xdr:rowOff>
    </xdr:to>
    <xdr:grpSp>
      <xdr:nvGrpSpPr>
        <xdr:cNvPr id="15" name="Shape 2" title="Drawing"/>
        <xdr:cNvGrpSpPr/>
      </xdr:nvGrpSpPr>
      <xdr:grpSpPr>
        <a:xfrm>
          <a:off x="6654165" y="4832985"/>
          <a:ext cx="1247775" cy="161925"/>
          <a:chOff x="4741163" y="3699038"/>
          <a:chExt cx="1209675" cy="161925"/>
        </a:xfrm>
      </xdr:grpSpPr>
      <xdr:grpSp>
        <xdr:nvGrpSpPr>
          <xdr:cNvPr id="16" name="Shape 18"/>
          <xdr:cNvGrpSpPr/>
        </xdr:nvGrpSpPr>
        <xdr:grpSpPr>
          <a:xfrm>
            <a:off x="4741163" y="3699038"/>
            <a:ext cx="1209675" cy="161925"/>
            <a:chOff x="131619" y="-856"/>
            <a:chExt cx="1417781" cy="196436"/>
          </a:xfrm>
        </xdr:grpSpPr>
        <xdr:sp macro="" textlink="">
          <xdr:nvSpPr>
            <xdr:cNvPr id="17" name="Shape 5"/>
            <xdr:cNvSpPr/>
          </xdr:nvSpPr>
          <xdr:spPr>
            <a:xfrm>
              <a:off x="131619" y="-856"/>
              <a:ext cx="1417775" cy="1964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8" name="Shape 19"/>
            <xdr:cNvSpPr/>
          </xdr:nvSpPr>
          <xdr:spPr>
            <a:xfrm flipH="1">
              <a:off x="414065" y="-839"/>
              <a:ext cx="197485" cy="180340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19" name="Shape 20"/>
            <xdr:cNvSpPr/>
          </xdr:nvSpPr>
          <xdr:spPr>
            <a:xfrm flipH="1">
              <a:off x="701726" y="7620"/>
              <a:ext cx="197485" cy="180340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20" name="Shape 21"/>
            <xdr:cNvSpPr/>
          </xdr:nvSpPr>
          <xdr:spPr>
            <a:xfrm flipH="1">
              <a:off x="1351915" y="8388"/>
              <a:ext cx="197485" cy="180340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21" name="Shape 22"/>
            <xdr:cNvSpPr/>
          </xdr:nvSpPr>
          <xdr:spPr>
            <a:xfrm flipH="1">
              <a:off x="1022280" y="15240"/>
              <a:ext cx="197485" cy="180340"/>
            </a:xfrm>
            <a:prstGeom prst="star5">
              <a:avLst>
                <a:gd name="adj" fmla="val 19098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22" name="Shape 23"/>
            <xdr:cNvSpPr/>
          </xdr:nvSpPr>
          <xdr:spPr>
            <a:xfrm flipH="1">
              <a:off x="131619" y="-855"/>
              <a:ext cx="197485" cy="180340"/>
            </a:xfrm>
            <a:prstGeom prst="star5">
              <a:avLst>
                <a:gd name="adj" fmla="val 19133"/>
                <a:gd name="hf" fmla="val 105146"/>
                <a:gd name="vf" fmla="val 110557"/>
              </a:avLst>
            </a:prstGeom>
            <a:solidFill>
              <a:srgbClr val="FFC000"/>
            </a:solidFill>
            <a:ln w="12700" cap="flat" cmpd="sng">
              <a:solidFill>
                <a:schemeClr val="accent2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twoCellAnchor>
  <xdr:twoCellAnchor>
    <xdr:from>
      <xdr:col>3</xdr:col>
      <xdr:colOff>226695</xdr:colOff>
      <xdr:row>23</xdr:row>
      <xdr:rowOff>26670</xdr:rowOff>
    </xdr:from>
    <xdr:to>
      <xdr:col>3</xdr:col>
      <xdr:colOff>531495</xdr:colOff>
      <xdr:row>23</xdr:row>
      <xdr:rowOff>331470</xdr:rowOff>
    </xdr:to>
    <xdr:pic>
      <xdr:nvPicPr>
        <xdr:cNvPr id="23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5515" y="4766310"/>
          <a:ext cx="304800" cy="304800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19050</xdr:colOff>
      <xdr:row>15</xdr:row>
      <xdr:rowOff>85725</xdr:rowOff>
    </xdr:from>
    <xdr:to>
      <xdr:col>12</xdr:col>
      <xdr:colOff>504825</xdr:colOff>
      <xdr:row>18</xdr:row>
      <xdr:rowOff>314325</xdr:rowOff>
    </xdr:to>
    <xdr:pic>
      <xdr:nvPicPr>
        <xdr:cNvPr id="24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52210" y="3225165"/>
          <a:ext cx="996315" cy="85344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390525</xdr:colOff>
      <xdr:row>24</xdr:row>
      <xdr:rowOff>180975</xdr:rowOff>
    </xdr:from>
    <xdr:to>
      <xdr:col>2</xdr:col>
      <xdr:colOff>552450</xdr:colOff>
      <xdr:row>25</xdr:row>
      <xdr:rowOff>561975</xdr:rowOff>
    </xdr:to>
    <xdr:pic>
      <xdr:nvPicPr>
        <xdr:cNvPr id="25" name="image3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5805" y="5301615"/>
          <a:ext cx="756285" cy="59436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66675</xdr:colOff>
      <xdr:row>16</xdr:row>
      <xdr:rowOff>238125</xdr:rowOff>
    </xdr:from>
    <xdr:to>
      <xdr:col>3</xdr:col>
      <xdr:colOff>609600</xdr:colOff>
      <xdr:row>18</xdr:row>
      <xdr:rowOff>314325</xdr:rowOff>
    </xdr:to>
    <xdr:pic>
      <xdr:nvPicPr>
        <xdr:cNvPr id="26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5495" y="3545205"/>
          <a:ext cx="542925" cy="5334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533400</xdr:colOff>
      <xdr:row>13</xdr:row>
      <xdr:rowOff>133350</xdr:rowOff>
    </xdr:from>
    <xdr:to>
      <xdr:col>8</xdr:col>
      <xdr:colOff>209550</xdr:colOff>
      <xdr:row>18</xdr:row>
      <xdr:rowOff>142875</xdr:rowOff>
    </xdr:to>
    <xdr:pic>
      <xdr:nvPicPr>
        <xdr:cNvPr id="27" name="image3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55720" y="2929890"/>
          <a:ext cx="1245870" cy="977265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99062</xdr:colOff>
      <xdr:row>23</xdr:row>
      <xdr:rowOff>83820</xdr:rowOff>
    </xdr:from>
    <xdr:to>
      <xdr:col>6</xdr:col>
      <xdr:colOff>133336</xdr:colOff>
      <xdr:row>23</xdr:row>
      <xdr:rowOff>274300</xdr:rowOff>
    </xdr:to>
    <xdr:sp macro="" textlink="">
      <xdr:nvSpPr>
        <xdr:cNvPr id="28" name="Shape 5"/>
        <xdr:cNvSpPr/>
      </xdr:nvSpPr>
      <xdr:spPr>
        <a:xfrm>
          <a:off x="3421382" y="4823460"/>
          <a:ext cx="659114" cy="19048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  <xdr:twoCellAnchor>
    <xdr:from>
      <xdr:col>5</xdr:col>
      <xdr:colOff>99062</xdr:colOff>
      <xdr:row>23</xdr:row>
      <xdr:rowOff>83820</xdr:rowOff>
    </xdr:from>
    <xdr:to>
      <xdr:col>5</xdr:col>
      <xdr:colOff>260735</xdr:colOff>
      <xdr:row>23</xdr:row>
      <xdr:rowOff>266623</xdr:rowOff>
    </xdr:to>
    <xdr:sp macro="" textlink="">
      <xdr:nvSpPr>
        <xdr:cNvPr id="29" name="Shape 10"/>
        <xdr:cNvSpPr/>
      </xdr:nvSpPr>
      <xdr:spPr>
        <a:xfrm flipH="1">
          <a:off x="3421382" y="4823460"/>
          <a:ext cx="161673" cy="182803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FFC000"/>
        </a:solidFill>
        <a:ln w="12700" cap="flat" cmpd="sng">
          <a:solidFill>
            <a:schemeClr val="accent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/>
  </xdr:twoCellAnchor>
  <xdr:twoCellAnchor>
    <xdr:from>
      <xdr:col>5</xdr:col>
      <xdr:colOff>341572</xdr:colOff>
      <xdr:row>23</xdr:row>
      <xdr:rowOff>83820</xdr:rowOff>
    </xdr:from>
    <xdr:to>
      <xdr:col>5</xdr:col>
      <xdr:colOff>503245</xdr:colOff>
      <xdr:row>23</xdr:row>
      <xdr:rowOff>266623</xdr:rowOff>
    </xdr:to>
    <xdr:sp macro="" textlink="">
      <xdr:nvSpPr>
        <xdr:cNvPr id="30" name="Shape 12"/>
        <xdr:cNvSpPr/>
      </xdr:nvSpPr>
      <xdr:spPr>
        <a:xfrm flipH="1">
          <a:off x="3663892" y="4823460"/>
          <a:ext cx="161673" cy="182803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FFC000"/>
        </a:solidFill>
        <a:ln w="12700" cap="flat" cmpd="sng">
          <a:solidFill>
            <a:schemeClr val="accent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/>
  </xdr:twoCellAnchor>
  <xdr:twoCellAnchor>
    <xdr:from>
      <xdr:col>4</xdr:col>
      <xdr:colOff>257175</xdr:colOff>
      <xdr:row>23</xdr:row>
      <xdr:rowOff>99059</xdr:rowOff>
    </xdr:from>
    <xdr:to>
      <xdr:col>4</xdr:col>
      <xdr:colOff>418848</xdr:colOff>
      <xdr:row>23</xdr:row>
      <xdr:rowOff>281862</xdr:rowOff>
    </xdr:to>
    <xdr:sp macro="" textlink="">
      <xdr:nvSpPr>
        <xdr:cNvPr id="31" name="Shape 12"/>
        <xdr:cNvSpPr/>
      </xdr:nvSpPr>
      <xdr:spPr>
        <a:xfrm flipH="1">
          <a:off x="2939415" y="4838699"/>
          <a:ext cx="161673" cy="182803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FFC000"/>
        </a:solidFill>
        <a:ln w="12700" cap="flat" cmpd="sng">
          <a:solidFill>
            <a:schemeClr val="accent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8</xdr:row>
      <xdr:rowOff>158115</xdr:rowOff>
    </xdr:from>
    <xdr:to>
      <xdr:col>12</xdr:col>
      <xdr:colOff>537210</xdr:colOff>
      <xdr:row>26</xdr:row>
      <xdr:rowOff>139065</xdr:rowOff>
    </xdr:to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13</xdr:col>
      <xdr:colOff>45720</xdr:colOff>
      <xdr:row>32</xdr:row>
      <xdr:rowOff>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showGridLines="0" showRowColHeaders="0" tabSelected="1" showRuler="0" view="pageLayout" zoomScaleNormal="100" workbookViewId="0">
      <selection activeCell="J11" sqref="J11"/>
    </sheetView>
  </sheetViews>
  <sheetFormatPr defaultColWidth="14.44140625" defaultRowHeight="15" customHeight="1"/>
  <cols>
    <col min="1" max="1" width="4.88671875" customWidth="1"/>
    <col min="2" max="2" width="8.6640625" customWidth="1"/>
    <col min="3" max="3" width="15.44140625" customWidth="1"/>
    <col min="4" max="4" width="10.77734375" customWidth="1"/>
    <col min="5" max="5" width="9.33203125" customWidth="1"/>
    <col min="6" max="6" width="9.109375" customWidth="1"/>
    <col min="7" max="7" width="7.109375" customWidth="1"/>
    <col min="8" max="8" width="6.6640625" customWidth="1"/>
    <col min="9" max="10" width="6.5546875" customWidth="1"/>
    <col min="11" max="11" width="6.44140625" customWidth="1"/>
    <col min="12" max="12" width="7.44140625" customWidth="1"/>
    <col min="13" max="13" width="13.6640625" customWidth="1"/>
    <col min="14" max="14" width="8.109375" customWidth="1"/>
    <col min="15" max="27" width="8.6640625" customWidth="1"/>
  </cols>
  <sheetData>
    <row r="1" spans="1:14" ht="25.8" customHeight="1">
      <c r="A1" s="1"/>
      <c r="B1" s="1"/>
      <c r="C1" s="2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thickBot="1">
      <c r="C2" s="4"/>
      <c r="D2" s="4"/>
      <c r="E2" s="5"/>
    </row>
    <row r="3" spans="1:14" ht="43.2" thickBot="1">
      <c r="A3" s="6"/>
      <c r="B3" s="85"/>
      <c r="C3" s="99" t="s">
        <v>1</v>
      </c>
      <c r="D3" s="89" t="s">
        <v>2</v>
      </c>
      <c r="E3" s="95" t="s">
        <v>65</v>
      </c>
      <c r="F3" s="90" t="s">
        <v>4</v>
      </c>
      <c r="G3" s="90" t="s">
        <v>5</v>
      </c>
      <c r="H3" s="90" t="s">
        <v>6</v>
      </c>
      <c r="I3" s="90" t="s">
        <v>7</v>
      </c>
      <c r="J3" s="90" t="s">
        <v>8</v>
      </c>
      <c r="K3" s="90" t="s">
        <v>9</v>
      </c>
      <c r="L3" s="90" t="s">
        <v>10</v>
      </c>
      <c r="M3" s="91" t="s">
        <v>11</v>
      </c>
    </row>
    <row r="4" spans="1:14" ht="14.25" customHeight="1">
      <c r="C4" s="100" t="s">
        <v>12</v>
      </c>
      <c r="D4" s="86" t="s">
        <v>13</v>
      </c>
      <c r="E4" s="87">
        <v>40</v>
      </c>
      <c r="F4" s="93" t="s">
        <v>14</v>
      </c>
      <c r="G4" s="88" t="s">
        <v>14</v>
      </c>
      <c r="H4" s="88" t="s">
        <v>14</v>
      </c>
      <c r="I4" s="93" t="s">
        <v>64</v>
      </c>
      <c r="J4" s="93"/>
      <c r="K4" s="88"/>
      <c r="L4" s="88"/>
      <c r="M4" s="73">
        <f t="shared" ref="M4:M8" si="0">(IF(COUNTA(F4:L4) =0," ",COUNTA(F4:L4)))</f>
        <v>4</v>
      </c>
    </row>
    <row r="5" spans="1:14" ht="14.25" customHeight="1">
      <c r="C5" s="101" t="s">
        <v>15</v>
      </c>
      <c r="D5" s="61" t="s">
        <v>13</v>
      </c>
      <c r="E5" s="15">
        <v>40</v>
      </c>
      <c r="F5" s="92" t="s">
        <v>14</v>
      </c>
      <c r="G5" s="16" t="s">
        <v>14</v>
      </c>
      <c r="H5" s="16" t="s">
        <v>14</v>
      </c>
      <c r="I5" s="92" t="s">
        <v>64</v>
      </c>
      <c r="J5" s="92"/>
      <c r="K5" s="92"/>
      <c r="L5" s="92"/>
      <c r="M5" s="73">
        <f t="shared" si="0"/>
        <v>4</v>
      </c>
    </row>
    <row r="6" spans="1:14" ht="14.25" customHeight="1">
      <c r="C6" s="101" t="s">
        <v>16</v>
      </c>
      <c r="D6" s="61" t="s">
        <v>13</v>
      </c>
      <c r="E6" s="15">
        <v>50</v>
      </c>
      <c r="F6" s="16" t="s">
        <v>14</v>
      </c>
      <c r="G6" s="16" t="s">
        <v>14</v>
      </c>
      <c r="H6" s="92" t="s">
        <v>64</v>
      </c>
      <c r="I6" s="92" t="s">
        <v>64</v>
      </c>
      <c r="J6" s="92"/>
      <c r="K6" s="92"/>
      <c r="L6" s="92"/>
      <c r="M6" s="73">
        <f t="shared" si="0"/>
        <v>4</v>
      </c>
    </row>
    <row r="7" spans="1:14" ht="14.25" customHeight="1">
      <c r="C7" s="97"/>
      <c r="D7" s="61"/>
      <c r="E7" s="17"/>
      <c r="F7" s="16"/>
      <c r="G7" s="92"/>
      <c r="H7" s="92"/>
      <c r="I7" s="92"/>
      <c r="J7" s="92"/>
      <c r="K7" s="92"/>
      <c r="L7" s="92"/>
      <c r="M7" s="73" t="str">
        <f t="shared" si="0"/>
        <v xml:space="preserve"> </v>
      </c>
    </row>
    <row r="8" spans="1:14" ht="14.25" customHeight="1" thickBot="1">
      <c r="C8" s="98"/>
      <c r="D8" s="62"/>
      <c r="E8" s="18"/>
      <c r="F8" s="79"/>
      <c r="G8" s="79"/>
      <c r="H8" s="79"/>
      <c r="I8" s="79"/>
      <c r="J8" s="79"/>
      <c r="K8" s="79"/>
      <c r="L8" s="79"/>
      <c r="M8" s="73" t="str">
        <f t="shared" si="0"/>
        <v xml:space="preserve"> </v>
      </c>
    </row>
    <row r="9" spans="1:14" ht="14.25" customHeight="1" thickBot="1">
      <c r="A9" s="19"/>
      <c r="B9" s="80" t="s">
        <v>17</v>
      </c>
      <c r="C9" s="81">
        <f>COUNTIF(C4:C8, "*")</f>
        <v>3</v>
      </c>
      <c r="D9" s="82"/>
      <c r="E9" s="83">
        <f>SUM(E4:E8)</f>
        <v>130</v>
      </c>
      <c r="F9" s="84">
        <f t="shared" ref="F9:L9" si="1">IF(COUNTA(F4:F8)=0," ",COUNTA(F4:F8))</f>
        <v>3</v>
      </c>
      <c r="G9" s="84">
        <f t="shared" si="1"/>
        <v>3</v>
      </c>
      <c r="H9" s="84">
        <f t="shared" si="1"/>
        <v>3</v>
      </c>
      <c r="I9" s="84">
        <f t="shared" si="1"/>
        <v>3</v>
      </c>
      <c r="J9" s="84" t="str">
        <f t="shared" si="1"/>
        <v xml:space="preserve"> </v>
      </c>
      <c r="K9" s="84" t="str">
        <f t="shared" si="1"/>
        <v xml:space="preserve"> </v>
      </c>
      <c r="L9" s="84" t="str">
        <f t="shared" si="1"/>
        <v xml:space="preserve"> </v>
      </c>
      <c r="M9" s="94">
        <f>IF(SUM(F9:L9)=0," ",SUM(F9:L9))</f>
        <v>12</v>
      </c>
      <c r="N9" s="24"/>
    </row>
    <row r="10" spans="1:14" ht="14.25" customHeight="1" thickBot="1"/>
    <row r="11" spans="1:14" ht="13.5" customHeight="1" thickBot="1">
      <c r="B11" s="133" t="s">
        <v>18</v>
      </c>
      <c r="C11" s="134"/>
      <c r="D11" s="134"/>
      <c r="E11" s="25">
        <v>5</v>
      </c>
      <c r="F11" s="26"/>
    </row>
    <row r="12" spans="1:14" ht="13.5" customHeight="1" thickBot="1">
      <c r="C12" s="6"/>
      <c r="D12" s="6"/>
      <c r="E12" s="6"/>
    </row>
    <row r="13" spans="1:14" ht="13.5" customHeight="1" thickBot="1">
      <c r="B13" s="27"/>
      <c r="C13" s="27"/>
      <c r="D13" s="59" t="s">
        <v>19</v>
      </c>
      <c r="E13" s="29" t="s">
        <v>20</v>
      </c>
    </row>
    <row r="14" spans="1:14" ht="13.5" customHeight="1">
      <c r="B14" s="135" t="s">
        <v>21</v>
      </c>
      <c r="C14" s="126"/>
      <c r="D14" s="103">
        <v>1</v>
      </c>
      <c r="E14" s="31">
        <f>IF(E11*C9&gt;0,E11*C9,"")</f>
        <v>15</v>
      </c>
    </row>
    <row r="15" spans="1:14" ht="14.25" customHeight="1">
      <c r="B15" s="136" t="s">
        <v>22</v>
      </c>
      <c r="C15" s="113"/>
      <c r="D15" s="102">
        <v>1</v>
      </c>
      <c r="E15" s="33" t="str">
        <f>IF(COUNT(Completion_goal)&gt;0,  CONCATENATE(ROUNDUP(D15*Completion_goal,0),IF(D15&lt;D14," or more"," ")), "")</f>
        <v xml:space="preserve">15 </v>
      </c>
    </row>
    <row r="16" spans="1:14" ht="13.5" customHeight="1" thickBot="1">
      <c r="B16" s="137" t="s">
        <v>23</v>
      </c>
      <c r="C16" s="105"/>
      <c r="D16" s="34">
        <f>IF(AND(Completion_goal&gt;0, COUNT(M9)&gt;0),ROUND($M9/Completion_goal,2), "")</f>
        <v>0.8</v>
      </c>
      <c r="E16" s="35">
        <f>IF(Completion_goal &gt;0, M9, "")</f>
        <v>12</v>
      </c>
    </row>
    <row r="17" spans="2:13" ht="22.5" customHeight="1"/>
    <row r="18" spans="2:13" ht="14.25" customHeight="1"/>
    <row r="19" spans="2:13" ht="28.5" customHeight="1" thickBot="1">
      <c r="F19" s="36" t="s">
        <v>24</v>
      </c>
      <c r="G19" s="36"/>
    </row>
    <row r="20" spans="2:13" ht="16.5" customHeight="1">
      <c r="B20" s="138" t="s">
        <v>25</v>
      </c>
      <c r="C20" s="139"/>
      <c r="D20" s="37" t="s">
        <v>26</v>
      </c>
      <c r="E20" s="38" t="s">
        <v>27</v>
      </c>
      <c r="F20" s="39" t="s">
        <v>28</v>
      </c>
      <c r="G20" s="140" t="s">
        <v>29</v>
      </c>
      <c r="H20" s="126"/>
      <c r="I20" s="125" t="s">
        <v>30</v>
      </c>
      <c r="J20" s="126"/>
      <c r="K20" s="127"/>
      <c r="L20" s="128" t="s">
        <v>31</v>
      </c>
      <c r="M20" s="129"/>
    </row>
    <row r="21" spans="2:13" ht="15.75" hidden="1" customHeight="1">
      <c r="B21" s="116" t="s">
        <v>32</v>
      </c>
      <c r="C21" s="113"/>
      <c r="D21" s="40">
        <v>0.5</v>
      </c>
      <c r="E21" s="41">
        <v>0.65</v>
      </c>
      <c r="F21" s="42">
        <v>0.75</v>
      </c>
      <c r="G21" s="130">
        <v>0.85</v>
      </c>
      <c r="H21" s="119"/>
      <c r="I21" s="131">
        <v>0.95</v>
      </c>
      <c r="J21" s="113"/>
      <c r="K21" s="115"/>
      <c r="L21" s="132">
        <v>1</v>
      </c>
      <c r="M21" s="119"/>
    </row>
    <row r="22" spans="2:13" ht="15.75" customHeight="1">
      <c r="B22" s="116" t="s">
        <v>33</v>
      </c>
      <c r="C22" s="113"/>
      <c r="D22" s="43" t="str">
        <f>CONCATENATE("&lt;= ", ROUNDDOWN(E21, 1)*100, "%")</f>
        <v>&lt;= 60%</v>
      </c>
      <c r="E22" s="44" t="str">
        <f t="shared" ref="E22:G22" si="2">CONCATENATE(E21*100, "%")</f>
        <v>65%</v>
      </c>
      <c r="F22" s="45" t="str">
        <f t="shared" si="2"/>
        <v>75%</v>
      </c>
      <c r="G22" s="117" t="str">
        <f t="shared" si="2"/>
        <v>85%</v>
      </c>
      <c r="H22" s="113"/>
      <c r="I22" s="120" t="str">
        <f>CONCATENATE(I21*100, "%")</f>
        <v>95%</v>
      </c>
      <c r="J22" s="113"/>
      <c r="K22" s="115"/>
      <c r="L22" s="118" t="str">
        <f>CONCATENATE("&gt;= ", L21*100, "%")</f>
        <v>&gt;= 100%</v>
      </c>
      <c r="M22" s="119"/>
    </row>
    <row r="23" spans="2:13" ht="17.25" customHeight="1">
      <c r="B23" s="121" t="s">
        <v>34</v>
      </c>
      <c r="C23" s="122"/>
      <c r="D23" s="46" t="str">
        <f>IF(COUNT(Completion_goal)&gt;0,CONCATENATE("0 - ",ROUNDDOWN(ROUNDDOWN(E21,1)*Completion_goal,0)),"")</f>
        <v>0 - 9</v>
      </c>
      <c r="E23" s="47">
        <f>IF(COUNT(Completion_goal)&gt;0,ROUND(E21*Completion_goal,0),"")</f>
        <v>10</v>
      </c>
      <c r="F23" s="48">
        <f>IF(COUNT(Completion_goal)&gt;0,ROUND(F21*Completion_goal,0),"")</f>
        <v>11</v>
      </c>
      <c r="G23" s="123">
        <f>IF(COUNT(Completion_goal)&gt;0,ROUNDDOWN(G21*Completion_goal,0),"")</f>
        <v>12</v>
      </c>
      <c r="H23" s="113">
        <f>IF(Completion_goal&gt;0,ROUND(H21*Completion_goal,0),"")</f>
        <v>0</v>
      </c>
      <c r="I23" s="114">
        <f>IF(COUNT(Completion_goal)&gt;0,ROUNDDOWN(I21*Completion_goal,0),"")</f>
        <v>14</v>
      </c>
      <c r="J23" s="113">
        <f>IF(Completion_goal&gt;0,ROUND(J21*Completion_goal,0),"")</f>
        <v>0</v>
      </c>
      <c r="K23" s="115">
        <f>IF(Completion_goal&gt;0,ROUND(K21*Completion_goal,0),"")</f>
        <v>0</v>
      </c>
      <c r="L23" s="124">
        <f>IF(COUNT(Completion_goal)&gt;0,ROUNDDOWN(L21*Completion_goal,0),"")</f>
        <v>15</v>
      </c>
      <c r="M23" s="119">
        <f>IF(Completion_goal&gt;0,ROUND(M21*Completion_goal,0),"")</f>
        <v>0</v>
      </c>
    </row>
    <row r="24" spans="2:13" ht="30" customHeight="1">
      <c r="B24" s="112" t="s">
        <v>35</v>
      </c>
      <c r="C24" s="113"/>
      <c r="D24" s="46"/>
      <c r="E24" s="47"/>
      <c r="F24" s="48"/>
      <c r="G24" s="49"/>
      <c r="H24" s="50"/>
      <c r="I24" s="114"/>
      <c r="J24" s="113"/>
      <c r="K24" s="115"/>
      <c r="L24" s="51"/>
      <c r="M24" s="52"/>
    </row>
    <row r="25" spans="2:13" ht="17.25" customHeight="1">
      <c r="B25" s="116" t="s">
        <v>36</v>
      </c>
      <c r="C25" s="113"/>
      <c r="D25" s="53" t="str">
        <f>IF(AND(Completion_goal &gt; 0, Percent_Score&gt;=0, Percent_Score&lt;ROUNDDOWN(E21, 1)),"X"," ")</f>
        <v xml:space="preserve"> </v>
      </c>
      <c r="E25" s="44" t="str">
        <f>IF(AND(Percent_Score&gt;=ROUNDDOWN(E21,1), Percent_Score&lt;ROUNDDOWN(F21, 1)),"X"," ")</f>
        <v xml:space="preserve"> </v>
      </c>
      <c r="F25" s="45" t="str">
        <f>IF(AND(Percent_Score&gt;=ROUNDDOWN(F21,1), Percent_Score&lt;ROUNDDOWN(G21, 1)),"X"," ")</f>
        <v xml:space="preserve"> </v>
      </c>
      <c r="G25" s="117" t="str">
        <f>IF(AND(Percent_Score&gt;=ROUNDDOWN(G21,1), Percent_Score&lt;ROUNDDOWN(I21, 1)),"X"," ")</f>
        <v>X</v>
      </c>
      <c r="H25" s="113"/>
      <c r="I25" s="114" t="str">
        <f>IF(AND(Percent_Score&gt;=ROUNDDOWN(I21,1), Percent_Score&lt;ROUNDDOWN(L21, 1)),"X"," ")</f>
        <v xml:space="preserve"> </v>
      </c>
      <c r="J25" s="113"/>
      <c r="K25" s="115"/>
      <c r="L25" s="118" t="str">
        <f>IF(AND(Completion_goal &gt;0,Percent_Score&gt;=L21, COUNT(M9)&gt;0),"X"," ")</f>
        <v xml:space="preserve"> </v>
      </c>
      <c r="M25" s="119"/>
    </row>
    <row r="26" spans="2:13" ht="51" customHeight="1" thickBot="1">
      <c r="B26" s="104"/>
      <c r="C26" s="105"/>
      <c r="D26" s="68"/>
      <c r="E26" s="69"/>
      <c r="F26" s="70"/>
      <c r="G26" s="106"/>
      <c r="H26" s="107"/>
      <c r="I26" s="108"/>
      <c r="J26" s="107"/>
      <c r="K26" s="109"/>
      <c r="L26" s="110"/>
      <c r="M26" s="111"/>
    </row>
    <row r="27" spans="2:13" ht="14.25" customHeight="1">
      <c r="E27" s="54"/>
    </row>
    <row r="28" spans="2:13" ht="14.25" customHeight="1"/>
    <row r="29" spans="2:13" ht="14.25" customHeight="1"/>
    <row r="30" spans="2:13" ht="14.25" customHeight="1"/>
    <row r="31" spans="2:13" ht="14.25" customHeight="1"/>
    <row r="32" spans="2:13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30">
    <mergeCell ref="B11:D11"/>
    <mergeCell ref="B14:C14"/>
    <mergeCell ref="B15:C15"/>
    <mergeCell ref="B16:C16"/>
    <mergeCell ref="B20:C20"/>
    <mergeCell ref="I20:K20"/>
    <mergeCell ref="L20:M20"/>
    <mergeCell ref="B21:C21"/>
    <mergeCell ref="G21:H21"/>
    <mergeCell ref="I21:K21"/>
    <mergeCell ref="L21:M21"/>
    <mergeCell ref="G20:H20"/>
    <mergeCell ref="B22:C22"/>
    <mergeCell ref="G22:H22"/>
    <mergeCell ref="I22:K22"/>
    <mergeCell ref="L22:M22"/>
    <mergeCell ref="B23:C23"/>
    <mergeCell ref="G23:H23"/>
    <mergeCell ref="I23:K23"/>
    <mergeCell ref="L23:M23"/>
    <mergeCell ref="B26:C26"/>
    <mergeCell ref="G26:H26"/>
    <mergeCell ref="I26:K26"/>
    <mergeCell ref="L26:M26"/>
    <mergeCell ref="B24:C24"/>
    <mergeCell ref="I24:K24"/>
    <mergeCell ref="B25:C25"/>
    <mergeCell ref="G25:H25"/>
    <mergeCell ref="I25:K25"/>
    <mergeCell ref="L25:M25"/>
  </mergeCells>
  <conditionalFormatting sqref="C7:C8">
    <cfRule type="notContainsBlanks" dxfId="3" priority="2">
      <formula>LEN(TRIM(C7))&gt;0</formula>
    </cfRule>
  </conditionalFormatting>
  <conditionalFormatting sqref="C4:C6">
    <cfRule type="notContainsBlanks" dxfId="2" priority="1">
      <formula>LEN(TRIM(C4))&gt;0</formula>
    </cfRule>
  </conditionalFormatting>
  <dataValidations disablePrompts="1" count="4">
    <dataValidation type="list" allowBlank="1" showInputMessage="1" showErrorMessage="1" prompt="Foot - Select L(eft) or R(ight) or L &amp; R for each " sqref="D4:D8">
      <formula1>"L,R,L/R,L&amp;R"</formula1>
    </dataValidation>
    <dataValidation type="list" allowBlank="1" showInputMessage="1" showErrorMessage="1" prompt="Select a target percentage" sqref="D15">
      <formula1>"1.0, 0.95, 0.90,0.85,0.80,0.75"</formula1>
    </dataValidation>
    <dataValidation type="list" allowBlank="1" showInputMessage="1" showErrorMessage="1" prompt="Target Days - Select number of days for the week" sqref="E11">
      <formula1>"1,2,3,4,5,6,7"</formula1>
    </dataValidation>
    <dataValidation type="list" allowBlank="1" showErrorMessage="1" sqref="F4:L8">
      <formula1>"X,x"</formula1>
    </dataValidation>
  </dataValidations>
  <pageMargins left="0.7" right="0.7" top="0.75" bottom="0.75" header="0" footer="0"/>
  <pageSetup orientation="landscape" r:id="rId1"/>
  <headerFooter>
    <oddHeader xml:space="preserve">&amp;C </oddHeader>
    <oddFooter>&amp;CCopyright © 2018 by Kidz Active Sports LLC | SuperstarKicker.com.  All rights reserved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showGridLines="0" showRowColHeaders="0" showRuler="0" view="pageLayout" topLeftCell="A7" zoomScaleNormal="100" workbookViewId="0">
      <selection activeCell="N17" sqref="N17"/>
    </sheetView>
  </sheetViews>
  <sheetFormatPr defaultColWidth="14.44140625" defaultRowHeight="15" customHeight="1"/>
  <cols>
    <col min="1" max="1" width="4.88671875" customWidth="1"/>
    <col min="2" max="2" width="8.6640625" customWidth="1"/>
    <col min="3" max="3" width="15.44140625" customWidth="1"/>
    <col min="4" max="4" width="10.77734375" customWidth="1"/>
    <col min="5" max="5" width="9.33203125" customWidth="1"/>
    <col min="6" max="6" width="9.109375" customWidth="1"/>
    <col min="7" max="7" width="7.109375" customWidth="1"/>
    <col min="8" max="8" width="6.6640625" customWidth="1"/>
    <col min="9" max="10" width="6.5546875" customWidth="1"/>
    <col min="11" max="11" width="6.44140625" customWidth="1"/>
    <col min="12" max="12" width="7.44140625" customWidth="1"/>
    <col min="13" max="13" width="13.6640625" customWidth="1"/>
    <col min="14" max="14" width="8.109375" customWidth="1"/>
    <col min="15" max="27" width="8.6640625" customWidth="1"/>
  </cols>
  <sheetData>
    <row r="1" spans="1:14" ht="25.8" customHeight="1">
      <c r="A1" s="1"/>
      <c r="B1" s="1"/>
      <c r="C1" s="2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thickBot="1">
      <c r="C2" s="4"/>
      <c r="D2" s="4"/>
      <c r="E2" s="5"/>
    </row>
    <row r="3" spans="1:14" ht="43.2" thickBot="1">
      <c r="A3" s="6"/>
      <c r="B3" s="85"/>
      <c r="C3" s="99" t="s">
        <v>1</v>
      </c>
      <c r="D3" s="89" t="s">
        <v>2</v>
      </c>
      <c r="E3" s="95" t="s">
        <v>65</v>
      </c>
      <c r="F3" s="90" t="s">
        <v>4</v>
      </c>
      <c r="G3" s="90" t="s">
        <v>5</v>
      </c>
      <c r="H3" s="90" t="s">
        <v>6</v>
      </c>
      <c r="I3" s="90" t="s">
        <v>7</v>
      </c>
      <c r="J3" s="90" t="s">
        <v>8</v>
      </c>
      <c r="K3" s="90" t="s">
        <v>9</v>
      </c>
      <c r="L3" s="90" t="s">
        <v>10</v>
      </c>
      <c r="M3" s="91" t="s">
        <v>11</v>
      </c>
    </row>
    <row r="4" spans="1:14" ht="14.25" customHeight="1">
      <c r="C4" s="96"/>
      <c r="D4" s="86"/>
      <c r="E4" s="87"/>
      <c r="F4" s="93"/>
      <c r="G4" s="93"/>
      <c r="H4" s="93"/>
      <c r="I4" s="93"/>
      <c r="J4" s="93"/>
      <c r="K4" s="88"/>
      <c r="L4" s="88"/>
      <c r="M4" s="73" t="str">
        <f t="shared" ref="M4:M8" si="0">(IF(COUNTA(F4:L4) =0," ",COUNTA(F4:L4)))</f>
        <v xml:space="preserve"> </v>
      </c>
    </row>
    <row r="5" spans="1:14" ht="14.25" customHeight="1">
      <c r="C5" s="96"/>
      <c r="D5" s="61"/>
      <c r="E5" s="15"/>
      <c r="F5" s="92"/>
      <c r="G5" s="92"/>
      <c r="H5" s="92"/>
      <c r="I5" s="92"/>
      <c r="J5" s="92"/>
      <c r="K5" s="92"/>
      <c r="L5" s="92"/>
      <c r="M5" s="73" t="str">
        <f t="shared" si="0"/>
        <v xml:space="preserve"> </v>
      </c>
    </row>
    <row r="6" spans="1:14" ht="14.25" customHeight="1">
      <c r="C6" s="96"/>
      <c r="D6" s="61"/>
      <c r="E6" s="15"/>
      <c r="F6" s="16"/>
      <c r="G6" s="92"/>
      <c r="H6" s="92"/>
      <c r="I6" s="92"/>
      <c r="J6" s="92"/>
      <c r="K6" s="92"/>
      <c r="L6" s="92"/>
      <c r="M6" s="73" t="str">
        <f t="shared" si="0"/>
        <v xml:space="preserve"> </v>
      </c>
    </row>
    <row r="7" spans="1:14" ht="14.25" customHeight="1">
      <c r="C7" s="97"/>
      <c r="D7" s="61"/>
      <c r="E7" s="17"/>
      <c r="F7" s="16"/>
      <c r="G7" s="92"/>
      <c r="H7" s="92"/>
      <c r="I7" s="92"/>
      <c r="J7" s="92"/>
      <c r="K7" s="92"/>
      <c r="L7" s="92"/>
      <c r="M7" s="73" t="str">
        <f t="shared" si="0"/>
        <v xml:space="preserve"> </v>
      </c>
    </row>
    <row r="8" spans="1:14" ht="14.25" customHeight="1" thickBot="1">
      <c r="C8" s="98"/>
      <c r="D8" s="62"/>
      <c r="E8" s="18"/>
      <c r="F8" s="79"/>
      <c r="G8" s="79"/>
      <c r="H8" s="79"/>
      <c r="I8" s="79"/>
      <c r="J8" s="79"/>
      <c r="K8" s="79"/>
      <c r="L8" s="79"/>
      <c r="M8" s="73" t="str">
        <f t="shared" si="0"/>
        <v xml:space="preserve"> </v>
      </c>
    </row>
    <row r="9" spans="1:14" ht="14.25" customHeight="1" thickBot="1">
      <c r="A9" s="19"/>
      <c r="B9" s="80" t="s">
        <v>17</v>
      </c>
      <c r="C9" s="81">
        <f>COUNTIF(C4:C8, "*")</f>
        <v>0</v>
      </c>
      <c r="D9" s="82"/>
      <c r="E9" s="83">
        <f>SUM(E4:E8)</f>
        <v>0</v>
      </c>
      <c r="F9" s="84" t="str">
        <f t="shared" ref="F9:L9" si="1">IF(COUNTA(F4:F8)=0," ",COUNTA(F4:F8))</f>
        <v xml:space="preserve"> </v>
      </c>
      <c r="G9" s="84" t="str">
        <f t="shared" si="1"/>
        <v xml:space="preserve"> </v>
      </c>
      <c r="H9" s="84" t="str">
        <f t="shared" si="1"/>
        <v xml:space="preserve"> </v>
      </c>
      <c r="I9" s="84" t="str">
        <f t="shared" si="1"/>
        <v xml:space="preserve"> </v>
      </c>
      <c r="J9" s="84" t="str">
        <f t="shared" si="1"/>
        <v xml:space="preserve"> </v>
      </c>
      <c r="K9" s="84" t="str">
        <f t="shared" si="1"/>
        <v xml:space="preserve"> </v>
      </c>
      <c r="L9" s="84" t="str">
        <f t="shared" si="1"/>
        <v xml:space="preserve"> </v>
      </c>
      <c r="M9" s="94" t="str">
        <f>IF(SUM(F9:L9)=0," ",SUM(F9:L9))</f>
        <v xml:space="preserve"> </v>
      </c>
      <c r="N9" s="24"/>
    </row>
    <row r="10" spans="1:14" ht="14.25" customHeight="1" thickBot="1"/>
    <row r="11" spans="1:14" ht="13.5" customHeight="1" thickBot="1">
      <c r="B11" s="133" t="s">
        <v>18</v>
      </c>
      <c r="C11" s="134"/>
      <c r="D11" s="134"/>
      <c r="E11" s="25">
        <v>5</v>
      </c>
      <c r="F11" s="26"/>
    </row>
    <row r="12" spans="1:14" ht="13.5" customHeight="1" thickBot="1">
      <c r="C12" s="6"/>
      <c r="D12" s="6"/>
      <c r="E12" s="6"/>
    </row>
    <row r="13" spans="1:14" ht="13.5" customHeight="1" thickBot="1">
      <c r="B13" s="27"/>
      <c r="C13" s="27"/>
      <c r="D13" s="28" t="s">
        <v>19</v>
      </c>
      <c r="E13" s="29" t="s">
        <v>20</v>
      </c>
    </row>
    <row r="14" spans="1:14" ht="13.5" customHeight="1">
      <c r="B14" s="135" t="s">
        <v>21</v>
      </c>
      <c r="C14" s="126"/>
      <c r="D14" s="103">
        <v>1</v>
      </c>
      <c r="E14" s="31" t="str">
        <f>IF(E11*C9&gt;0,E11*C9,"")</f>
        <v/>
      </c>
    </row>
    <row r="15" spans="1:14" ht="14.25" customHeight="1">
      <c r="B15" s="136" t="s">
        <v>22</v>
      </c>
      <c r="C15" s="113"/>
      <c r="D15" s="102">
        <v>1</v>
      </c>
      <c r="E15" s="33" t="str">
        <f>IF(COUNT(Completion_goal)&gt;0,  CONCATENATE(ROUNDUP(D15*Completion_goal,0),IF(D15&lt;D14," or more"," ")), "")</f>
        <v/>
      </c>
    </row>
    <row r="16" spans="1:14" ht="13.5" customHeight="1" thickBot="1">
      <c r="B16" s="137" t="s">
        <v>23</v>
      </c>
      <c r="C16" s="105"/>
      <c r="D16" s="34" t="str">
        <f>IF(AND(Completion_goal&gt;0, COUNT(M9)&gt;0),ROUND($M9/Completion_goal,2), "")</f>
        <v/>
      </c>
      <c r="E16" s="35" t="str">
        <f>IF(Completion_goal &gt;0, M9, "")</f>
        <v xml:space="preserve"> </v>
      </c>
    </row>
    <row r="17" spans="2:13" ht="22.5" customHeight="1"/>
    <row r="18" spans="2:13" ht="14.25" customHeight="1"/>
    <row r="19" spans="2:13" ht="28.5" customHeight="1" thickBot="1">
      <c r="F19" s="36" t="s">
        <v>24</v>
      </c>
      <c r="G19" s="36"/>
    </row>
    <row r="20" spans="2:13" ht="16.5" customHeight="1">
      <c r="B20" s="138" t="s">
        <v>25</v>
      </c>
      <c r="C20" s="139"/>
      <c r="D20" s="37" t="s">
        <v>26</v>
      </c>
      <c r="E20" s="38" t="s">
        <v>27</v>
      </c>
      <c r="F20" s="39" t="s">
        <v>28</v>
      </c>
      <c r="G20" s="140" t="s">
        <v>29</v>
      </c>
      <c r="H20" s="126"/>
      <c r="I20" s="125" t="s">
        <v>30</v>
      </c>
      <c r="J20" s="126"/>
      <c r="K20" s="127"/>
      <c r="L20" s="128" t="s">
        <v>31</v>
      </c>
      <c r="M20" s="129"/>
    </row>
    <row r="21" spans="2:13" ht="15.75" hidden="1" customHeight="1">
      <c r="B21" s="116" t="s">
        <v>32</v>
      </c>
      <c r="C21" s="113"/>
      <c r="D21" s="40">
        <v>0.5</v>
      </c>
      <c r="E21" s="41">
        <v>0.65</v>
      </c>
      <c r="F21" s="42">
        <v>0.75</v>
      </c>
      <c r="G21" s="130">
        <v>0.85</v>
      </c>
      <c r="H21" s="119"/>
      <c r="I21" s="131">
        <v>0.95</v>
      </c>
      <c r="J21" s="113"/>
      <c r="K21" s="115"/>
      <c r="L21" s="132">
        <v>1</v>
      </c>
      <c r="M21" s="119"/>
    </row>
    <row r="22" spans="2:13" ht="15.75" customHeight="1">
      <c r="B22" s="116" t="s">
        <v>33</v>
      </c>
      <c r="C22" s="113"/>
      <c r="D22" s="43" t="str">
        <f>CONCATENATE("&lt;= ", ROUNDDOWN(E21, 1)*100, "%")</f>
        <v>&lt;= 60%</v>
      </c>
      <c r="E22" s="44" t="str">
        <f t="shared" ref="E22:G22" si="2">CONCATENATE(E21*100, "%")</f>
        <v>65%</v>
      </c>
      <c r="F22" s="45" t="str">
        <f t="shared" si="2"/>
        <v>75%</v>
      </c>
      <c r="G22" s="117" t="str">
        <f t="shared" si="2"/>
        <v>85%</v>
      </c>
      <c r="H22" s="113"/>
      <c r="I22" s="120" t="str">
        <f>CONCATENATE(I21*100, "%")</f>
        <v>95%</v>
      </c>
      <c r="J22" s="113"/>
      <c r="K22" s="115"/>
      <c r="L22" s="118" t="str">
        <f>CONCATENATE("&gt;= ", L21*100, "%")</f>
        <v>&gt;= 100%</v>
      </c>
      <c r="M22" s="119"/>
    </row>
    <row r="23" spans="2:13" ht="17.25" customHeight="1">
      <c r="B23" s="121" t="s">
        <v>34</v>
      </c>
      <c r="C23" s="122"/>
      <c r="D23" s="46" t="str">
        <f>IF(COUNT(Completion_goal)&gt;0,CONCATENATE("0 - ",ROUNDDOWN(ROUNDDOWN(E21,1)*Completion_goal,0)),"")</f>
        <v/>
      </c>
      <c r="E23" s="47" t="str">
        <f>IF(COUNT(Completion_goal)&gt;0,ROUND(E21*Completion_goal,0),"")</f>
        <v/>
      </c>
      <c r="F23" s="48" t="str">
        <f>IF(COUNT(Completion_goal)&gt;0,ROUND(F21*Completion_goal,0),"")</f>
        <v/>
      </c>
      <c r="G23" s="123" t="str">
        <f>IF(COUNT(Completion_goal)&gt;0,ROUNDDOWN(G21*Completion_goal,0),"")</f>
        <v/>
      </c>
      <c r="H23" s="113" t="e">
        <f>IF(Completion_goal&gt;0,ROUND(H21*Completion_goal,0),"")</f>
        <v>#VALUE!</v>
      </c>
      <c r="I23" s="114" t="str">
        <f>IF(COUNT(Completion_goal)&gt;0,ROUNDDOWN(I21*Completion_goal,0),"")</f>
        <v/>
      </c>
      <c r="J23" s="113" t="e">
        <f>IF(Completion_goal&gt;0,ROUND(J21*Completion_goal,0),"")</f>
        <v>#VALUE!</v>
      </c>
      <c r="K23" s="115" t="e">
        <f>IF(Completion_goal&gt;0,ROUND(K21*Completion_goal,0),"")</f>
        <v>#VALUE!</v>
      </c>
      <c r="L23" s="124" t="str">
        <f>IF(COUNT(Completion_goal)&gt;0,ROUNDDOWN(L21*Completion_goal,0),"")</f>
        <v/>
      </c>
      <c r="M23" s="119" t="e">
        <f>IF(Completion_goal&gt;0,ROUND(M21*Completion_goal,0),"")</f>
        <v>#VALUE!</v>
      </c>
    </row>
    <row r="24" spans="2:13" ht="30" customHeight="1">
      <c r="B24" s="112" t="s">
        <v>35</v>
      </c>
      <c r="C24" s="113"/>
      <c r="D24" s="46"/>
      <c r="E24" s="47"/>
      <c r="F24" s="48"/>
      <c r="G24" s="49"/>
      <c r="H24" s="50"/>
      <c r="I24" s="114"/>
      <c r="J24" s="113"/>
      <c r="K24" s="115"/>
      <c r="L24" s="51"/>
      <c r="M24" s="52"/>
    </row>
    <row r="25" spans="2:13" ht="17.25" customHeight="1">
      <c r="B25" s="116" t="s">
        <v>36</v>
      </c>
      <c r="C25" s="113"/>
      <c r="D25" s="53" t="str">
        <f>IF(AND(Completion_goal &gt; 0, Percent_Score&gt;=0, Percent_Score&lt;ROUNDDOWN(E21, 1)),"X"," ")</f>
        <v xml:space="preserve"> </v>
      </c>
      <c r="E25" s="44" t="str">
        <f>IF(AND(Percent_Score&gt;=ROUNDDOWN(E21,1), Percent_Score&lt;ROUNDDOWN(F21, 1)),"X"," ")</f>
        <v xml:space="preserve"> </v>
      </c>
      <c r="F25" s="45" t="str">
        <f>IF(AND(Percent_Score&gt;=ROUNDDOWN(F21,1), Percent_Score&lt;ROUNDDOWN(G21, 1)),"X"," ")</f>
        <v xml:space="preserve"> </v>
      </c>
      <c r="G25" s="117" t="str">
        <f>IF(AND(Percent_Score&gt;=ROUNDDOWN(G21,1), Percent_Score&lt;ROUNDDOWN(I21, 1)),"X"," ")</f>
        <v xml:space="preserve"> </v>
      </c>
      <c r="H25" s="113"/>
      <c r="I25" s="114" t="str">
        <f>IF(AND(Percent_Score&gt;=ROUNDDOWN(I21,1), Percent_Score&lt;ROUNDDOWN(L21, 1)),"X"," ")</f>
        <v xml:space="preserve"> </v>
      </c>
      <c r="J25" s="113"/>
      <c r="K25" s="115"/>
      <c r="L25" s="118" t="str">
        <f>IF(AND(Completion_goal &gt;0,Percent_Score&gt;=L21, COUNT(M9)&gt;0),"X"," ")</f>
        <v xml:space="preserve"> </v>
      </c>
      <c r="M25" s="119"/>
    </row>
    <row r="26" spans="2:13" ht="51" customHeight="1" thickBot="1">
      <c r="B26" s="104"/>
      <c r="C26" s="105"/>
      <c r="D26" s="68"/>
      <c r="E26" s="69"/>
      <c r="F26" s="70"/>
      <c r="G26" s="106"/>
      <c r="H26" s="107"/>
      <c r="I26" s="108"/>
      <c r="J26" s="107"/>
      <c r="K26" s="109"/>
      <c r="L26" s="110"/>
      <c r="M26" s="111"/>
    </row>
    <row r="27" spans="2:13" ht="14.25" customHeight="1">
      <c r="E27" s="54"/>
    </row>
    <row r="28" spans="2:13" ht="14.25" customHeight="1"/>
    <row r="29" spans="2:13" ht="14.25" customHeight="1"/>
    <row r="30" spans="2:13" ht="14.25" customHeight="1"/>
    <row r="31" spans="2:13" ht="14.25" customHeight="1"/>
    <row r="32" spans="2:13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30">
    <mergeCell ref="B26:C26"/>
    <mergeCell ref="G26:H26"/>
    <mergeCell ref="I26:K26"/>
    <mergeCell ref="L26:M26"/>
    <mergeCell ref="B24:C24"/>
    <mergeCell ref="I24:K24"/>
    <mergeCell ref="B25:C25"/>
    <mergeCell ref="G25:H25"/>
    <mergeCell ref="I25:K25"/>
    <mergeCell ref="L25:M25"/>
    <mergeCell ref="B22:C22"/>
    <mergeCell ref="G22:H22"/>
    <mergeCell ref="I22:K22"/>
    <mergeCell ref="L22:M22"/>
    <mergeCell ref="B23:C23"/>
    <mergeCell ref="G23:H23"/>
    <mergeCell ref="I23:K23"/>
    <mergeCell ref="L23:M23"/>
    <mergeCell ref="I20:K20"/>
    <mergeCell ref="L20:M20"/>
    <mergeCell ref="B21:C21"/>
    <mergeCell ref="G21:H21"/>
    <mergeCell ref="I21:K21"/>
    <mergeCell ref="L21:M21"/>
    <mergeCell ref="G20:H20"/>
    <mergeCell ref="B11:D11"/>
    <mergeCell ref="B14:C14"/>
    <mergeCell ref="B15:C15"/>
    <mergeCell ref="B16:C16"/>
    <mergeCell ref="B20:C20"/>
  </mergeCells>
  <conditionalFormatting sqref="C4:C8">
    <cfRule type="notContainsBlanks" dxfId="1" priority="1">
      <formula>LEN(TRIM(C4))&gt;0</formula>
    </cfRule>
  </conditionalFormatting>
  <dataValidations disablePrompts="1" count="4">
    <dataValidation type="list" allowBlank="1" showErrorMessage="1" sqref="F4:L8">
      <formula1>"X,x"</formula1>
    </dataValidation>
    <dataValidation type="list" allowBlank="1" showInputMessage="1" showErrorMessage="1" prompt="Target Days - Select number of days for the week" sqref="E11">
      <formula1>"1,2,3,4,5,6,7"</formula1>
    </dataValidation>
    <dataValidation type="list" allowBlank="1" showInputMessage="1" showErrorMessage="1" prompt="Select a target percentage" sqref="D15">
      <formula1>"1.0, 0.95, 0.90,0.85,0.80,0.75"</formula1>
    </dataValidation>
    <dataValidation type="list" allowBlank="1" showInputMessage="1" showErrorMessage="1" prompt="Foot - Select L(eft) or R(ight) or L &amp; R for each " sqref="D4:D8">
      <formula1>"L,R,L/R,L&amp;R"</formula1>
    </dataValidation>
  </dataValidations>
  <pageMargins left="0.7" right="0.7" top="0.75" bottom="0.75" header="0" footer="0"/>
  <pageSetup orientation="landscape" r:id="rId1"/>
  <headerFooter>
    <oddHeader xml:space="preserve">&amp;C </oddHeader>
    <oddFooter>&amp;CCopyright © 2018 by Kidz Active Sports LLC | SuperstarKicker.com.  All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7"/>
  <sheetViews>
    <sheetView showGridLines="0" showRowColHeaders="0" showRuler="0" view="pageLayout" zoomScaleNormal="100" workbookViewId="0">
      <selection activeCell="K6" sqref="K6"/>
    </sheetView>
  </sheetViews>
  <sheetFormatPr defaultColWidth="14.44140625" defaultRowHeight="15" customHeight="1"/>
  <cols>
    <col min="1" max="2" width="8.6640625" customWidth="1"/>
    <col min="3" max="3" width="14.44140625" customWidth="1"/>
    <col min="4" max="4" width="8.6640625" hidden="1" customWidth="1"/>
    <col min="5" max="6" width="8.6640625" customWidth="1"/>
    <col min="7" max="9" width="8.88671875" customWidth="1"/>
    <col min="10" max="22" width="8.6640625" customWidth="1"/>
  </cols>
  <sheetData>
    <row r="1" spans="1:14" ht="27">
      <c r="A1" s="55"/>
      <c r="B1" s="1"/>
      <c r="C1" s="1"/>
      <c r="D1" s="3"/>
      <c r="E1" s="3" t="s">
        <v>37</v>
      </c>
      <c r="F1" s="1"/>
      <c r="G1" s="1"/>
      <c r="H1" s="1"/>
      <c r="I1" s="1"/>
      <c r="J1" s="1"/>
      <c r="K1" s="1"/>
      <c r="L1" s="1"/>
      <c r="M1" s="1"/>
      <c r="N1" s="1"/>
    </row>
    <row r="2" spans="1:14" ht="14.25" customHeight="1">
      <c r="C2" s="27"/>
      <c r="E2" s="56"/>
    </row>
    <row r="3" spans="1:14" ht="14.4">
      <c r="B3" s="57" t="s">
        <v>38</v>
      </c>
      <c r="C3" s="24" t="s">
        <v>39</v>
      </c>
      <c r="D3" s="57" t="s">
        <v>25</v>
      </c>
      <c r="E3" s="56"/>
    </row>
    <row r="4" spans="1:14" ht="14.25" customHeight="1">
      <c r="B4" t="s">
        <v>40</v>
      </c>
      <c r="C4" s="27">
        <v>50</v>
      </c>
      <c r="D4" t="s">
        <v>26</v>
      </c>
      <c r="E4" s="56"/>
    </row>
    <row r="5" spans="1:14" ht="14.25" customHeight="1">
      <c r="B5" t="s">
        <v>41</v>
      </c>
      <c r="C5" s="27">
        <v>63</v>
      </c>
      <c r="D5" t="s">
        <v>26</v>
      </c>
      <c r="E5" s="56"/>
    </row>
    <row r="6" spans="1:14" ht="14.25" customHeight="1">
      <c r="B6" t="s">
        <v>42</v>
      </c>
      <c r="C6" s="27">
        <v>68</v>
      </c>
      <c r="D6" t="s">
        <v>27</v>
      </c>
      <c r="E6" s="56"/>
    </row>
    <row r="7" spans="1:14" ht="14.25" customHeight="1">
      <c r="B7" t="s">
        <v>43</v>
      </c>
      <c r="C7" s="27">
        <v>80</v>
      </c>
      <c r="D7" t="s">
        <v>29</v>
      </c>
      <c r="E7" s="56"/>
    </row>
    <row r="8" spans="1:14" ht="14.25" customHeight="1">
      <c r="B8" t="s">
        <v>44</v>
      </c>
      <c r="C8" s="27">
        <v>88</v>
      </c>
      <c r="D8" t="s">
        <v>29</v>
      </c>
      <c r="E8" s="56"/>
    </row>
    <row r="9" spans="1:14" ht="14.25" customHeight="1">
      <c r="B9" t="s">
        <v>45</v>
      </c>
      <c r="C9" s="27">
        <v>90</v>
      </c>
      <c r="D9" t="s">
        <v>30</v>
      </c>
      <c r="E9" s="56"/>
    </row>
    <row r="10" spans="1:14" ht="14.25" customHeight="1">
      <c r="B10" t="s">
        <v>46</v>
      </c>
      <c r="C10" s="27">
        <v>98</v>
      </c>
      <c r="D10" t="s">
        <v>30</v>
      </c>
      <c r="E10" s="56"/>
    </row>
    <row r="11" spans="1:14" ht="14.25" customHeight="1">
      <c r="B11" t="s">
        <v>47</v>
      </c>
      <c r="C11" s="27">
        <v>98</v>
      </c>
      <c r="D11" t="s">
        <v>30</v>
      </c>
      <c r="E11" s="56"/>
    </row>
    <row r="12" spans="1:14" ht="14.25" customHeight="1">
      <c r="B12" t="s">
        <v>48</v>
      </c>
      <c r="C12" s="27">
        <v>68</v>
      </c>
      <c r="D12" t="s">
        <v>27</v>
      </c>
      <c r="E12" s="56"/>
    </row>
    <row r="13" spans="1:14" ht="14.25" customHeight="1">
      <c r="B13" t="s">
        <v>49</v>
      </c>
      <c r="C13" s="27">
        <v>80</v>
      </c>
      <c r="D13" t="s">
        <v>29</v>
      </c>
      <c r="E13" s="56"/>
    </row>
    <row r="14" spans="1:14" ht="14.25" customHeight="1">
      <c r="B14" t="s">
        <v>50</v>
      </c>
      <c r="C14" s="27">
        <v>88</v>
      </c>
      <c r="D14" t="s">
        <v>29</v>
      </c>
      <c r="E14" s="56"/>
    </row>
    <row r="15" spans="1:14" ht="14.25" customHeight="1">
      <c r="B15" t="s">
        <v>51</v>
      </c>
      <c r="C15" s="27">
        <v>90</v>
      </c>
      <c r="D15" t="s">
        <v>30</v>
      </c>
      <c r="E15" s="56"/>
    </row>
    <row r="16" spans="1:14" ht="14.25" customHeight="1">
      <c r="B16" t="s">
        <v>52</v>
      </c>
      <c r="C16" s="27">
        <v>98</v>
      </c>
      <c r="D16" t="s">
        <v>30</v>
      </c>
      <c r="E16" s="56"/>
    </row>
    <row r="17" spans="2:5" ht="14.25" customHeight="1">
      <c r="B17" t="s">
        <v>53</v>
      </c>
      <c r="C17" s="27">
        <v>98</v>
      </c>
      <c r="D17" s="58" t="s">
        <v>30</v>
      </c>
      <c r="E17" s="56"/>
    </row>
    <row r="18" spans="2:5" ht="14.25" customHeight="1">
      <c r="B18" t="s">
        <v>54</v>
      </c>
      <c r="C18" s="27"/>
      <c r="E18" s="56"/>
    </row>
    <row r="19" spans="2:5" ht="14.25" customHeight="1">
      <c r="B19" t="s">
        <v>55</v>
      </c>
      <c r="C19" s="27"/>
      <c r="E19" s="56"/>
    </row>
    <row r="20" spans="2:5" ht="14.25" customHeight="1">
      <c r="B20" t="s">
        <v>56</v>
      </c>
      <c r="C20" s="27"/>
      <c r="E20" s="56"/>
    </row>
    <row r="21" spans="2:5" ht="14.25" customHeight="1">
      <c r="B21" t="s">
        <v>57</v>
      </c>
      <c r="C21" s="27"/>
      <c r="E21" s="56"/>
    </row>
    <row r="22" spans="2:5" ht="14.25" customHeight="1">
      <c r="B22" t="s">
        <v>58</v>
      </c>
      <c r="C22" s="27"/>
      <c r="E22" s="56"/>
    </row>
    <row r="23" spans="2:5" ht="14.25" customHeight="1">
      <c r="B23" t="s">
        <v>59</v>
      </c>
      <c r="C23" s="27"/>
      <c r="E23" s="56"/>
    </row>
    <row r="24" spans="2:5" ht="14.25" customHeight="1">
      <c r="B24" t="s">
        <v>60</v>
      </c>
      <c r="C24" s="27"/>
      <c r="E24" s="56"/>
    </row>
    <row r="25" spans="2:5" ht="14.25" customHeight="1">
      <c r="B25" t="s">
        <v>61</v>
      </c>
      <c r="C25" s="27"/>
      <c r="E25" s="56"/>
    </row>
    <row r="26" spans="2:5" ht="14.25" customHeight="1">
      <c r="B26" t="s">
        <v>62</v>
      </c>
      <c r="C26" s="27"/>
      <c r="E26" s="56"/>
    </row>
    <row r="27" spans="2:5" ht="14.25" customHeight="1">
      <c r="B27" t="s">
        <v>63</v>
      </c>
      <c r="C27" s="27"/>
      <c r="E27" s="56"/>
    </row>
    <row r="28" spans="2:5" ht="14.25" customHeight="1">
      <c r="C28" s="27"/>
      <c r="E28" s="56"/>
    </row>
    <row r="29" spans="2:5" ht="14.25" customHeight="1">
      <c r="C29" s="27"/>
      <c r="E29" s="56"/>
    </row>
    <row r="30" spans="2:5" ht="14.25" customHeight="1">
      <c r="C30" s="27"/>
      <c r="E30" s="56"/>
    </row>
    <row r="31" spans="2:5" ht="14.25" customHeight="1">
      <c r="C31" s="27"/>
      <c r="E31" s="56"/>
    </row>
    <row r="32" spans="2:5" ht="14.25" customHeight="1">
      <c r="C32" s="27"/>
      <c r="E32" s="56"/>
    </row>
    <row r="33" spans="3:5" ht="14.25" customHeight="1">
      <c r="C33" s="27"/>
      <c r="E33" s="56"/>
    </row>
    <row r="34" spans="3:5" ht="14.25" customHeight="1">
      <c r="C34" s="27"/>
      <c r="E34" s="56"/>
    </row>
    <row r="35" spans="3:5" ht="14.25" customHeight="1">
      <c r="C35" s="27"/>
      <c r="E35" s="56"/>
    </row>
    <row r="36" spans="3:5" ht="14.25" customHeight="1">
      <c r="C36" s="27"/>
      <c r="E36" s="56"/>
    </row>
    <row r="37" spans="3:5" ht="14.25" customHeight="1">
      <c r="C37" s="27"/>
      <c r="E37" s="56"/>
    </row>
    <row r="38" spans="3:5" ht="14.25" customHeight="1">
      <c r="C38" s="27"/>
      <c r="E38" s="56"/>
    </row>
    <row r="39" spans="3:5" ht="14.25" customHeight="1">
      <c r="C39" s="27"/>
      <c r="E39" s="56"/>
    </row>
    <row r="40" spans="3:5" ht="14.25" customHeight="1">
      <c r="C40" s="27"/>
      <c r="E40" s="56"/>
    </row>
    <row r="41" spans="3:5" ht="14.25" customHeight="1">
      <c r="C41" s="27"/>
      <c r="E41" s="56"/>
    </row>
    <row r="42" spans="3:5" ht="14.25" customHeight="1">
      <c r="C42" s="27"/>
      <c r="E42" s="56"/>
    </row>
    <row r="43" spans="3:5" ht="14.25" customHeight="1">
      <c r="C43" s="27"/>
      <c r="E43" s="56"/>
    </row>
    <row r="44" spans="3:5" ht="14.25" customHeight="1">
      <c r="C44" s="27"/>
      <c r="E44" s="56"/>
    </row>
    <row r="45" spans="3:5" ht="14.25" customHeight="1">
      <c r="C45" s="27"/>
      <c r="E45" s="56"/>
    </row>
    <row r="46" spans="3:5" ht="14.25" customHeight="1">
      <c r="C46" s="27"/>
      <c r="E46" s="56"/>
    </row>
    <row r="47" spans="3:5" ht="14.25" customHeight="1">
      <c r="C47" s="27"/>
      <c r="E47" s="56"/>
    </row>
    <row r="48" spans="3:5" ht="14.25" customHeight="1">
      <c r="C48" s="27"/>
      <c r="E48" s="56"/>
    </row>
    <row r="49" spans="3:5" ht="14.25" customHeight="1">
      <c r="C49" s="27"/>
      <c r="E49" s="56"/>
    </row>
    <row r="50" spans="3:5" ht="14.25" customHeight="1">
      <c r="C50" s="27"/>
      <c r="E50" s="56"/>
    </row>
    <row r="51" spans="3:5" ht="14.25" customHeight="1">
      <c r="C51" s="27"/>
      <c r="E51" s="56"/>
    </row>
    <row r="52" spans="3:5" ht="14.25" customHeight="1">
      <c r="C52" s="27"/>
      <c r="E52" s="56"/>
    </row>
    <row r="53" spans="3:5" ht="14.25" customHeight="1">
      <c r="C53" s="27"/>
      <c r="E53" s="56"/>
    </row>
    <row r="54" spans="3:5" ht="14.25" customHeight="1">
      <c r="C54" s="27"/>
      <c r="E54" s="56"/>
    </row>
    <row r="55" spans="3:5" ht="14.25" customHeight="1">
      <c r="C55" s="27"/>
      <c r="E55" s="56"/>
    </row>
    <row r="56" spans="3:5" ht="14.25" customHeight="1">
      <c r="C56" s="27"/>
      <c r="E56" s="56"/>
    </row>
    <row r="57" spans="3:5" ht="14.25" customHeight="1">
      <c r="C57" s="27"/>
      <c r="E57" s="56"/>
    </row>
    <row r="58" spans="3:5" ht="14.25" customHeight="1">
      <c r="C58" s="27"/>
      <c r="E58" s="56"/>
    </row>
    <row r="59" spans="3:5" ht="14.25" customHeight="1">
      <c r="C59" s="27"/>
      <c r="E59" s="56"/>
    </row>
    <row r="60" spans="3:5" ht="14.25" customHeight="1">
      <c r="C60" s="27"/>
      <c r="E60" s="56"/>
    </row>
    <row r="61" spans="3:5" ht="14.25" customHeight="1">
      <c r="C61" s="27"/>
      <c r="E61" s="56"/>
    </row>
    <row r="62" spans="3:5" ht="14.25" customHeight="1">
      <c r="C62" s="27"/>
      <c r="E62" s="56"/>
    </row>
    <row r="63" spans="3:5" ht="14.25" customHeight="1">
      <c r="C63" s="27"/>
      <c r="E63" s="56"/>
    </row>
    <row r="64" spans="3:5" ht="14.25" customHeight="1">
      <c r="C64" s="27"/>
      <c r="E64" s="56"/>
    </row>
    <row r="65" spans="3:5" ht="14.25" customHeight="1">
      <c r="C65" s="27"/>
      <c r="E65" s="56"/>
    </row>
    <row r="66" spans="3:5" ht="14.25" customHeight="1">
      <c r="C66" s="27"/>
      <c r="E66" s="56"/>
    </row>
    <row r="67" spans="3:5" ht="14.25" customHeight="1">
      <c r="C67" s="27"/>
      <c r="E67" s="56"/>
    </row>
    <row r="68" spans="3:5" ht="14.25" customHeight="1">
      <c r="C68" s="27"/>
      <c r="E68" s="56"/>
    </row>
    <row r="69" spans="3:5" ht="14.25" customHeight="1">
      <c r="C69" s="27"/>
      <c r="E69" s="56"/>
    </row>
    <row r="70" spans="3:5" ht="14.25" customHeight="1">
      <c r="C70" s="27"/>
      <c r="E70" s="56"/>
    </row>
    <row r="71" spans="3:5" ht="14.25" customHeight="1">
      <c r="C71" s="27"/>
      <c r="E71" s="56"/>
    </row>
    <row r="72" spans="3:5" ht="14.25" customHeight="1">
      <c r="C72" s="27"/>
      <c r="E72" s="56"/>
    </row>
    <row r="73" spans="3:5" ht="14.25" customHeight="1">
      <c r="C73" s="27"/>
      <c r="E73" s="56"/>
    </row>
    <row r="74" spans="3:5" ht="14.25" customHeight="1">
      <c r="C74" s="27"/>
      <c r="E74" s="56"/>
    </row>
    <row r="75" spans="3:5" ht="14.25" customHeight="1">
      <c r="C75" s="27"/>
      <c r="E75" s="56"/>
    </row>
    <row r="76" spans="3:5" ht="14.25" customHeight="1">
      <c r="C76" s="27"/>
      <c r="E76" s="56"/>
    </row>
    <row r="77" spans="3:5" ht="14.25" customHeight="1">
      <c r="C77" s="27"/>
      <c r="E77" s="56"/>
    </row>
    <row r="78" spans="3:5" ht="14.25" customHeight="1">
      <c r="C78" s="27"/>
      <c r="E78" s="56"/>
    </row>
    <row r="79" spans="3:5" ht="14.25" customHeight="1">
      <c r="C79" s="27"/>
      <c r="E79" s="56"/>
    </row>
    <row r="80" spans="3:5" ht="14.25" customHeight="1">
      <c r="C80" s="27"/>
      <c r="E80" s="56"/>
    </row>
    <row r="81" spans="3:5" ht="14.25" customHeight="1">
      <c r="C81" s="27"/>
      <c r="E81" s="56"/>
    </row>
    <row r="82" spans="3:5" ht="14.25" customHeight="1">
      <c r="C82" s="27"/>
      <c r="E82" s="56"/>
    </row>
    <row r="83" spans="3:5" ht="14.25" customHeight="1">
      <c r="C83" s="27"/>
      <c r="E83" s="56"/>
    </row>
    <row r="84" spans="3:5" ht="14.25" customHeight="1">
      <c r="C84" s="27"/>
      <c r="E84" s="56"/>
    </row>
    <row r="85" spans="3:5" ht="14.25" customHeight="1">
      <c r="C85" s="27"/>
      <c r="E85" s="56"/>
    </row>
    <row r="86" spans="3:5" ht="14.25" customHeight="1">
      <c r="C86" s="27"/>
      <c r="E86" s="56"/>
    </row>
    <row r="87" spans="3:5" ht="14.25" customHeight="1">
      <c r="C87" s="27"/>
      <c r="E87" s="56"/>
    </row>
    <row r="88" spans="3:5" ht="14.25" customHeight="1">
      <c r="C88" s="27"/>
      <c r="E88" s="56"/>
    </row>
    <row r="89" spans="3:5" ht="14.25" customHeight="1">
      <c r="C89" s="27"/>
      <c r="E89" s="56"/>
    </row>
    <row r="90" spans="3:5" ht="14.25" customHeight="1">
      <c r="C90" s="27"/>
      <c r="E90" s="56"/>
    </row>
    <row r="91" spans="3:5" ht="14.25" customHeight="1">
      <c r="C91" s="27"/>
      <c r="E91" s="56"/>
    </row>
    <row r="92" spans="3:5" ht="14.25" customHeight="1">
      <c r="C92" s="27"/>
      <c r="E92" s="56"/>
    </row>
    <row r="93" spans="3:5" ht="14.25" customHeight="1">
      <c r="C93" s="27"/>
      <c r="E93" s="56"/>
    </row>
    <row r="94" spans="3:5" ht="14.25" customHeight="1">
      <c r="C94" s="27"/>
      <c r="E94" s="56"/>
    </row>
    <row r="95" spans="3:5" ht="14.25" customHeight="1">
      <c r="C95" s="27"/>
      <c r="E95" s="56"/>
    </row>
    <row r="96" spans="3:5" ht="14.25" customHeight="1">
      <c r="C96" s="27"/>
      <c r="E96" s="56"/>
    </row>
    <row r="97" spans="3:5" ht="14.25" customHeight="1">
      <c r="C97" s="27"/>
      <c r="E97" s="56"/>
    </row>
    <row r="98" spans="3:5" ht="14.25" customHeight="1">
      <c r="C98" s="27"/>
      <c r="E98" s="56"/>
    </row>
    <row r="99" spans="3:5" ht="14.25" customHeight="1">
      <c r="C99" s="27"/>
      <c r="E99" s="56"/>
    </row>
    <row r="100" spans="3:5" ht="14.25" customHeight="1">
      <c r="C100" s="27"/>
      <c r="E100" s="56"/>
    </row>
    <row r="101" spans="3:5" ht="14.25" customHeight="1">
      <c r="C101" s="27"/>
      <c r="E101" s="56"/>
    </row>
    <row r="102" spans="3:5" ht="14.25" customHeight="1">
      <c r="C102" s="27"/>
      <c r="E102" s="56"/>
    </row>
    <row r="103" spans="3:5" ht="14.25" customHeight="1">
      <c r="C103" s="27"/>
      <c r="E103" s="56"/>
    </row>
    <row r="104" spans="3:5" ht="14.25" customHeight="1">
      <c r="C104" s="27"/>
      <c r="E104" s="56"/>
    </row>
    <row r="105" spans="3:5" ht="14.25" customHeight="1">
      <c r="C105" s="27"/>
      <c r="E105" s="56"/>
    </row>
    <row r="106" spans="3:5" ht="14.25" customHeight="1">
      <c r="C106" s="27"/>
      <c r="E106" s="56"/>
    </row>
    <row r="107" spans="3:5" ht="14.25" customHeight="1">
      <c r="C107" s="27"/>
      <c r="E107" s="56"/>
    </row>
    <row r="108" spans="3:5" ht="14.25" customHeight="1">
      <c r="C108" s="27"/>
      <c r="E108" s="56"/>
    </row>
    <row r="109" spans="3:5" ht="14.25" customHeight="1">
      <c r="C109" s="27"/>
      <c r="E109" s="56"/>
    </row>
    <row r="110" spans="3:5" ht="14.25" customHeight="1">
      <c r="C110" s="27"/>
      <c r="E110" s="56"/>
    </row>
    <row r="111" spans="3:5" ht="14.25" customHeight="1">
      <c r="C111" s="27"/>
      <c r="E111" s="56"/>
    </row>
    <row r="112" spans="3:5" ht="14.25" customHeight="1">
      <c r="C112" s="27"/>
      <c r="E112" s="56"/>
    </row>
    <row r="113" spans="3:5" ht="14.25" customHeight="1">
      <c r="C113" s="27"/>
      <c r="E113" s="56"/>
    </row>
    <row r="114" spans="3:5" ht="14.25" customHeight="1">
      <c r="C114" s="27"/>
      <c r="E114" s="56"/>
    </row>
    <row r="115" spans="3:5" ht="14.25" customHeight="1">
      <c r="C115" s="27"/>
      <c r="E115" s="56"/>
    </row>
    <row r="116" spans="3:5" ht="14.25" customHeight="1">
      <c r="C116" s="27"/>
      <c r="E116" s="56"/>
    </row>
    <row r="117" spans="3:5" ht="14.25" customHeight="1">
      <c r="C117" s="27"/>
      <c r="E117" s="56"/>
    </row>
    <row r="118" spans="3:5" ht="14.25" customHeight="1">
      <c r="C118" s="27"/>
      <c r="E118" s="56"/>
    </row>
    <row r="119" spans="3:5" ht="14.25" customHeight="1">
      <c r="C119" s="27"/>
      <c r="E119" s="56"/>
    </row>
    <row r="120" spans="3:5" ht="14.25" customHeight="1">
      <c r="C120" s="27"/>
      <c r="E120" s="56"/>
    </row>
    <row r="121" spans="3:5" ht="14.25" customHeight="1">
      <c r="C121" s="27"/>
      <c r="E121" s="56"/>
    </row>
    <row r="122" spans="3:5" ht="14.25" customHeight="1">
      <c r="C122" s="27"/>
      <c r="E122" s="56"/>
    </row>
    <row r="123" spans="3:5" ht="14.25" customHeight="1">
      <c r="C123" s="27"/>
      <c r="E123" s="56"/>
    </row>
    <row r="124" spans="3:5" ht="14.25" customHeight="1">
      <c r="C124" s="27"/>
      <c r="E124" s="56"/>
    </row>
    <row r="125" spans="3:5" ht="14.25" customHeight="1">
      <c r="C125" s="27"/>
      <c r="E125" s="56"/>
    </row>
    <row r="126" spans="3:5" ht="14.25" customHeight="1">
      <c r="C126" s="27"/>
      <c r="E126" s="56"/>
    </row>
    <row r="127" spans="3:5" ht="14.25" customHeight="1">
      <c r="C127" s="27"/>
      <c r="E127" s="56"/>
    </row>
    <row r="128" spans="3:5" ht="14.25" customHeight="1">
      <c r="C128" s="27"/>
      <c r="E128" s="56"/>
    </row>
    <row r="129" spans="3:5" ht="14.25" customHeight="1">
      <c r="C129" s="27"/>
      <c r="E129" s="56"/>
    </row>
    <row r="130" spans="3:5" ht="14.25" customHeight="1">
      <c r="C130" s="27"/>
      <c r="E130" s="56"/>
    </row>
    <row r="131" spans="3:5" ht="14.25" customHeight="1">
      <c r="C131" s="27"/>
      <c r="E131" s="56"/>
    </row>
    <row r="132" spans="3:5" ht="14.25" customHeight="1">
      <c r="C132" s="27"/>
      <c r="E132" s="56"/>
    </row>
    <row r="133" spans="3:5" ht="14.25" customHeight="1">
      <c r="C133" s="27"/>
      <c r="E133" s="56"/>
    </row>
    <row r="134" spans="3:5" ht="14.25" customHeight="1">
      <c r="C134" s="27"/>
      <c r="E134" s="56"/>
    </row>
    <row r="135" spans="3:5" ht="14.25" customHeight="1">
      <c r="C135" s="27"/>
      <c r="E135" s="56"/>
    </row>
    <row r="136" spans="3:5" ht="14.25" customHeight="1">
      <c r="C136" s="27"/>
      <c r="E136" s="56"/>
    </row>
    <row r="137" spans="3:5" ht="14.25" customHeight="1">
      <c r="C137" s="27"/>
      <c r="E137" s="56"/>
    </row>
    <row r="138" spans="3:5" ht="14.25" customHeight="1">
      <c r="C138" s="27"/>
      <c r="E138" s="56"/>
    </row>
    <row r="139" spans="3:5" ht="14.25" customHeight="1">
      <c r="C139" s="27"/>
      <c r="E139" s="56"/>
    </row>
    <row r="140" spans="3:5" ht="14.25" customHeight="1">
      <c r="C140" s="27"/>
      <c r="E140" s="56"/>
    </row>
    <row r="141" spans="3:5" ht="14.25" customHeight="1">
      <c r="C141" s="27"/>
      <c r="E141" s="56"/>
    </row>
    <row r="142" spans="3:5" ht="14.25" customHeight="1">
      <c r="C142" s="27"/>
      <c r="E142" s="56"/>
    </row>
    <row r="143" spans="3:5" ht="14.25" customHeight="1">
      <c r="C143" s="27"/>
      <c r="E143" s="56"/>
    </row>
    <row r="144" spans="3:5" ht="14.25" customHeight="1">
      <c r="C144" s="27"/>
      <c r="E144" s="56"/>
    </row>
    <row r="145" spans="3:5" ht="14.25" customHeight="1">
      <c r="C145" s="27"/>
      <c r="E145" s="56"/>
    </row>
    <row r="146" spans="3:5" ht="14.25" customHeight="1">
      <c r="C146" s="27"/>
      <c r="E146" s="56"/>
    </row>
    <row r="147" spans="3:5" ht="14.25" customHeight="1">
      <c r="C147" s="27"/>
      <c r="E147" s="56"/>
    </row>
    <row r="148" spans="3:5" ht="14.25" customHeight="1">
      <c r="C148" s="27"/>
      <c r="E148" s="56"/>
    </row>
    <row r="149" spans="3:5" ht="14.25" customHeight="1">
      <c r="C149" s="27"/>
      <c r="E149" s="56"/>
    </row>
    <row r="150" spans="3:5" ht="14.25" customHeight="1">
      <c r="C150" s="27"/>
      <c r="E150" s="56"/>
    </row>
    <row r="151" spans="3:5" ht="14.25" customHeight="1">
      <c r="C151" s="27"/>
      <c r="E151" s="56"/>
    </row>
    <row r="152" spans="3:5" ht="14.25" customHeight="1">
      <c r="C152" s="27"/>
      <c r="E152" s="56"/>
    </row>
    <row r="153" spans="3:5" ht="14.25" customHeight="1">
      <c r="C153" s="27"/>
      <c r="E153" s="56"/>
    </row>
    <row r="154" spans="3:5" ht="14.25" customHeight="1">
      <c r="C154" s="27"/>
      <c r="E154" s="56"/>
    </row>
    <row r="155" spans="3:5" ht="14.25" customHeight="1">
      <c r="C155" s="27"/>
      <c r="E155" s="56"/>
    </row>
    <row r="156" spans="3:5" ht="14.25" customHeight="1">
      <c r="C156" s="27"/>
      <c r="E156" s="56"/>
    </row>
    <row r="157" spans="3:5" ht="14.25" customHeight="1">
      <c r="C157" s="27"/>
      <c r="E157" s="56"/>
    </row>
    <row r="158" spans="3:5" ht="14.25" customHeight="1">
      <c r="C158" s="27"/>
      <c r="E158" s="56"/>
    </row>
    <row r="159" spans="3:5" ht="14.25" customHeight="1">
      <c r="C159" s="27"/>
      <c r="E159" s="56"/>
    </row>
    <row r="160" spans="3:5" ht="14.25" customHeight="1">
      <c r="C160" s="27"/>
      <c r="E160" s="56"/>
    </row>
    <row r="161" spans="3:5" ht="14.25" customHeight="1">
      <c r="C161" s="27"/>
      <c r="E161" s="56"/>
    </row>
    <row r="162" spans="3:5" ht="14.25" customHeight="1">
      <c r="C162" s="27"/>
      <c r="E162" s="56"/>
    </row>
    <row r="163" spans="3:5" ht="14.25" customHeight="1">
      <c r="C163" s="27"/>
      <c r="E163" s="56"/>
    </row>
    <row r="164" spans="3:5" ht="14.25" customHeight="1">
      <c r="C164" s="27"/>
      <c r="E164" s="56"/>
    </row>
    <row r="165" spans="3:5" ht="14.25" customHeight="1">
      <c r="C165" s="27"/>
      <c r="E165" s="56"/>
    </row>
    <row r="166" spans="3:5" ht="14.25" customHeight="1">
      <c r="C166" s="27"/>
      <c r="E166" s="56"/>
    </row>
    <row r="167" spans="3:5" ht="14.25" customHeight="1">
      <c r="C167" s="27"/>
      <c r="E167" s="56"/>
    </row>
    <row r="168" spans="3:5" ht="14.25" customHeight="1">
      <c r="C168" s="27"/>
      <c r="E168" s="56"/>
    </row>
    <row r="169" spans="3:5" ht="14.25" customHeight="1">
      <c r="C169" s="27"/>
      <c r="E169" s="56"/>
    </row>
    <row r="170" spans="3:5" ht="14.25" customHeight="1">
      <c r="C170" s="27"/>
      <c r="E170" s="56"/>
    </row>
    <row r="171" spans="3:5" ht="14.25" customHeight="1">
      <c r="C171" s="27"/>
      <c r="E171" s="56"/>
    </row>
    <row r="172" spans="3:5" ht="14.25" customHeight="1">
      <c r="C172" s="27"/>
      <c r="E172" s="56"/>
    </row>
    <row r="173" spans="3:5" ht="14.25" customHeight="1">
      <c r="C173" s="27"/>
      <c r="E173" s="56"/>
    </row>
    <row r="174" spans="3:5" ht="14.25" customHeight="1">
      <c r="C174" s="27"/>
      <c r="E174" s="56"/>
    </row>
    <row r="175" spans="3:5" ht="14.25" customHeight="1">
      <c r="C175" s="27"/>
      <c r="E175" s="56"/>
    </row>
    <row r="176" spans="3:5" ht="14.25" customHeight="1">
      <c r="C176" s="27"/>
      <c r="E176" s="56"/>
    </row>
    <row r="177" spans="3:5" ht="14.25" customHeight="1">
      <c r="C177" s="27"/>
      <c r="E177" s="56"/>
    </row>
    <row r="178" spans="3:5" ht="14.25" customHeight="1">
      <c r="C178" s="27"/>
      <c r="E178" s="56"/>
    </row>
    <row r="179" spans="3:5" ht="14.25" customHeight="1">
      <c r="C179" s="27"/>
      <c r="E179" s="56"/>
    </row>
    <row r="180" spans="3:5" ht="14.25" customHeight="1">
      <c r="C180" s="27"/>
      <c r="E180" s="56"/>
    </row>
    <row r="181" spans="3:5" ht="14.25" customHeight="1">
      <c r="C181" s="27"/>
      <c r="E181" s="56"/>
    </row>
    <row r="182" spans="3:5" ht="14.25" customHeight="1">
      <c r="C182" s="27"/>
      <c r="E182" s="56"/>
    </row>
    <row r="183" spans="3:5" ht="14.25" customHeight="1">
      <c r="C183" s="27"/>
      <c r="E183" s="56"/>
    </row>
    <row r="184" spans="3:5" ht="14.25" customHeight="1">
      <c r="C184" s="27"/>
      <c r="E184" s="56"/>
    </row>
    <row r="185" spans="3:5" ht="14.25" customHeight="1">
      <c r="C185" s="27"/>
      <c r="E185" s="56"/>
    </row>
    <row r="186" spans="3:5" ht="14.25" customHeight="1">
      <c r="C186" s="27"/>
      <c r="E186" s="56"/>
    </row>
    <row r="187" spans="3:5" ht="14.25" customHeight="1">
      <c r="C187" s="27"/>
      <c r="E187" s="56"/>
    </row>
    <row r="188" spans="3:5" ht="14.25" customHeight="1">
      <c r="C188" s="27"/>
      <c r="E188" s="56"/>
    </row>
    <row r="189" spans="3:5" ht="14.25" customHeight="1">
      <c r="C189" s="27"/>
      <c r="E189" s="56"/>
    </row>
    <row r="190" spans="3:5" ht="14.25" customHeight="1">
      <c r="C190" s="27"/>
      <c r="E190" s="56"/>
    </row>
    <row r="191" spans="3:5" ht="14.25" customHeight="1">
      <c r="C191" s="27"/>
      <c r="E191" s="56"/>
    </row>
    <row r="192" spans="3:5" ht="14.25" customHeight="1">
      <c r="C192" s="27"/>
      <c r="E192" s="56"/>
    </row>
    <row r="193" spans="3:5" ht="14.25" customHeight="1">
      <c r="C193" s="27"/>
      <c r="E193" s="56"/>
    </row>
    <row r="194" spans="3:5" ht="14.25" customHeight="1">
      <c r="C194" s="27"/>
      <c r="E194" s="56"/>
    </row>
    <row r="195" spans="3:5" ht="14.25" customHeight="1">
      <c r="C195" s="27"/>
      <c r="E195" s="56"/>
    </row>
    <row r="196" spans="3:5" ht="14.25" customHeight="1">
      <c r="C196" s="27"/>
      <c r="E196" s="56"/>
    </row>
    <row r="197" spans="3:5" ht="14.25" customHeight="1">
      <c r="C197" s="27"/>
      <c r="E197" s="56"/>
    </row>
    <row r="198" spans="3:5" ht="14.25" customHeight="1">
      <c r="C198" s="27"/>
      <c r="E198" s="56"/>
    </row>
    <row r="199" spans="3:5" ht="14.25" customHeight="1">
      <c r="C199" s="27"/>
      <c r="E199" s="56"/>
    </row>
    <row r="200" spans="3:5" ht="14.25" customHeight="1">
      <c r="C200" s="27"/>
      <c r="E200" s="56"/>
    </row>
    <row r="201" spans="3:5" ht="14.25" customHeight="1">
      <c r="C201" s="27"/>
      <c r="E201" s="56"/>
    </row>
    <row r="202" spans="3:5" ht="14.25" customHeight="1">
      <c r="C202" s="27"/>
      <c r="E202" s="56"/>
    </row>
    <row r="203" spans="3:5" ht="14.25" customHeight="1">
      <c r="C203" s="27"/>
      <c r="E203" s="56"/>
    </row>
    <row r="204" spans="3:5" ht="14.25" customHeight="1">
      <c r="C204" s="27"/>
      <c r="E204" s="56"/>
    </row>
    <row r="205" spans="3:5" ht="14.25" customHeight="1">
      <c r="C205" s="27"/>
      <c r="E205" s="56"/>
    </row>
    <row r="206" spans="3:5" ht="14.25" customHeight="1">
      <c r="C206" s="27"/>
      <c r="E206" s="56"/>
    </row>
    <row r="207" spans="3:5" ht="14.25" customHeight="1">
      <c r="C207" s="27"/>
      <c r="E207" s="56"/>
    </row>
    <row r="208" spans="3:5" ht="14.25" customHeight="1">
      <c r="C208" s="27"/>
      <c r="E208" s="56"/>
    </row>
    <row r="209" spans="3:5" ht="14.25" customHeight="1">
      <c r="C209" s="27"/>
      <c r="E209" s="56"/>
    </row>
    <row r="210" spans="3:5" ht="14.25" customHeight="1">
      <c r="C210" s="27"/>
      <c r="E210" s="56"/>
    </row>
    <row r="211" spans="3:5" ht="14.25" customHeight="1">
      <c r="C211" s="27"/>
      <c r="E211" s="56"/>
    </row>
    <row r="212" spans="3:5" ht="14.25" customHeight="1">
      <c r="C212" s="27"/>
      <c r="E212" s="56"/>
    </row>
    <row r="213" spans="3:5" ht="14.25" customHeight="1">
      <c r="C213" s="27"/>
      <c r="E213" s="56"/>
    </row>
    <row r="214" spans="3:5" ht="14.25" customHeight="1">
      <c r="C214" s="27"/>
      <c r="E214" s="56"/>
    </row>
    <row r="215" spans="3:5" ht="14.25" customHeight="1">
      <c r="C215" s="27"/>
      <c r="E215" s="56"/>
    </row>
    <row r="216" spans="3:5" ht="14.25" customHeight="1">
      <c r="C216" s="27"/>
      <c r="E216" s="56"/>
    </row>
    <row r="217" spans="3:5" ht="14.25" customHeight="1">
      <c r="C217" s="27"/>
      <c r="E217" s="56"/>
    </row>
    <row r="218" spans="3:5" ht="14.25" customHeight="1">
      <c r="C218" s="27"/>
      <c r="E218" s="56"/>
    </row>
    <row r="219" spans="3:5" ht="14.25" customHeight="1">
      <c r="C219" s="27"/>
      <c r="E219" s="56"/>
    </row>
    <row r="220" spans="3:5" ht="14.25" customHeight="1">
      <c r="C220" s="27"/>
      <c r="E220" s="56"/>
    </row>
    <row r="221" spans="3:5" ht="14.25" customHeight="1">
      <c r="C221" s="27"/>
      <c r="E221" s="56"/>
    </row>
    <row r="222" spans="3:5" ht="14.25" customHeight="1">
      <c r="C222" s="27"/>
      <c r="E222" s="56"/>
    </row>
    <row r="223" spans="3:5" ht="14.25" customHeight="1">
      <c r="C223" s="27"/>
      <c r="E223" s="56"/>
    </row>
    <row r="224" spans="3:5" ht="14.25" customHeight="1">
      <c r="C224" s="27"/>
      <c r="E224" s="56"/>
    </row>
    <row r="225" spans="3:5" ht="14.25" customHeight="1">
      <c r="C225" s="27"/>
      <c r="E225" s="56"/>
    </row>
    <row r="226" spans="3:5" ht="14.25" customHeight="1">
      <c r="C226" s="27"/>
      <c r="E226" s="56"/>
    </row>
    <row r="227" spans="3:5" ht="14.25" customHeight="1">
      <c r="C227" s="27"/>
      <c r="E227" s="56"/>
    </row>
    <row r="228" spans="3:5" ht="14.25" customHeight="1">
      <c r="C228" s="27"/>
      <c r="E228" s="56"/>
    </row>
    <row r="229" spans="3:5" ht="14.25" customHeight="1">
      <c r="C229" s="27"/>
      <c r="E229" s="56"/>
    </row>
    <row r="230" spans="3:5" ht="14.25" customHeight="1">
      <c r="C230" s="27"/>
      <c r="E230" s="56"/>
    </row>
    <row r="231" spans="3:5" ht="14.25" customHeight="1">
      <c r="C231" s="27"/>
      <c r="E231" s="56"/>
    </row>
    <row r="232" spans="3:5" ht="14.25" customHeight="1">
      <c r="C232" s="27"/>
      <c r="E232" s="56"/>
    </row>
    <row r="233" spans="3:5" ht="14.25" customHeight="1">
      <c r="C233" s="27"/>
      <c r="E233" s="56"/>
    </row>
    <row r="234" spans="3:5" ht="14.25" customHeight="1">
      <c r="C234" s="27"/>
      <c r="E234" s="56"/>
    </row>
    <row r="235" spans="3:5" ht="14.25" customHeight="1">
      <c r="C235" s="27"/>
      <c r="E235" s="56"/>
    </row>
    <row r="236" spans="3:5" ht="14.25" customHeight="1">
      <c r="C236" s="27"/>
      <c r="E236" s="56"/>
    </row>
    <row r="237" spans="3:5" ht="14.25" customHeight="1">
      <c r="C237" s="27"/>
      <c r="E237" s="56"/>
    </row>
    <row r="238" spans="3:5" ht="14.25" customHeight="1">
      <c r="C238" s="27"/>
      <c r="E238" s="56"/>
    </row>
    <row r="239" spans="3:5" ht="14.25" customHeight="1">
      <c r="C239" s="27"/>
      <c r="E239" s="56"/>
    </row>
    <row r="240" spans="3:5" ht="14.25" customHeight="1">
      <c r="C240" s="27"/>
      <c r="E240" s="56"/>
    </row>
    <row r="241" spans="3:5" ht="14.25" customHeight="1">
      <c r="C241" s="27"/>
      <c r="E241" s="56"/>
    </row>
    <row r="242" spans="3:5" ht="14.25" customHeight="1">
      <c r="C242" s="27"/>
      <c r="E242" s="56"/>
    </row>
    <row r="243" spans="3:5" ht="14.25" customHeight="1">
      <c r="C243" s="27"/>
      <c r="E243" s="56"/>
    </row>
    <row r="244" spans="3:5" ht="14.25" customHeight="1">
      <c r="C244" s="27"/>
      <c r="E244" s="56"/>
    </row>
    <row r="245" spans="3:5" ht="14.25" customHeight="1">
      <c r="C245" s="27"/>
      <c r="E245" s="56"/>
    </row>
    <row r="246" spans="3:5" ht="14.25" customHeight="1">
      <c r="C246" s="27"/>
      <c r="E246" s="56"/>
    </row>
    <row r="247" spans="3:5" ht="14.25" customHeight="1">
      <c r="C247" s="27"/>
      <c r="E247" s="56"/>
    </row>
    <row r="248" spans="3:5" ht="14.25" customHeight="1">
      <c r="C248" s="27"/>
      <c r="E248" s="56"/>
    </row>
    <row r="249" spans="3:5" ht="14.25" customHeight="1">
      <c r="C249" s="27"/>
      <c r="E249" s="56"/>
    </row>
    <row r="250" spans="3:5" ht="14.25" customHeight="1">
      <c r="C250" s="27"/>
      <c r="E250" s="56"/>
    </row>
    <row r="251" spans="3:5" ht="14.25" customHeight="1">
      <c r="C251" s="27"/>
      <c r="E251" s="56"/>
    </row>
    <row r="252" spans="3:5" ht="14.25" customHeight="1">
      <c r="C252" s="27"/>
      <c r="E252" s="56"/>
    </row>
    <row r="253" spans="3:5" ht="14.25" customHeight="1">
      <c r="C253" s="27"/>
      <c r="E253" s="56"/>
    </row>
    <row r="254" spans="3:5" ht="14.25" customHeight="1">
      <c r="C254" s="27"/>
      <c r="E254" s="56"/>
    </row>
    <row r="255" spans="3:5" ht="14.25" customHeight="1">
      <c r="C255" s="27"/>
      <c r="E255" s="56"/>
    </row>
    <row r="256" spans="3:5" ht="14.25" customHeight="1">
      <c r="C256" s="27"/>
      <c r="E256" s="56"/>
    </row>
    <row r="257" spans="3:5" ht="14.25" customHeight="1">
      <c r="C257" s="27"/>
      <c r="E257" s="56"/>
    </row>
    <row r="258" spans="3:5" ht="14.25" customHeight="1">
      <c r="C258" s="27"/>
      <c r="E258" s="56"/>
    </row>
    <row r="259" spans="3:5" ht="14.25" customHeight="1">
      <c r="C259" s="27"/>
      <c r="E259" s="56"/>
    </row>
    <row r="260" spans="3:5" ht="14.25" customHeight="1">
      <c r="C260" s="27"/>
      <c r="E260" s="56"/>
    </row>
    <row r="261" spans="3:5" ht="14.25" customHeight="1">
      <c r="C261" s="27"/>
      <c r="E261" s="56"/>
    </row>
    <row r="262" spans="3:5" ht="14.25" customHeight="1">
      <c r="C262" s="27"/>
      <c r="E262" s="56"/>
    </row>
    <row r="263" spans="3:5" ht="14.25" customHeight="1">
      <c r="C263" s="27"/>
      <c r="E263" s="56"/>
    </row>
    <row r="264" spans="3:5" ht="14.25" customHeight="1">
      <c r="C264" s="27"/>
      <c r="E264" s="56"/>
    </row>
    <row r="265" spans="3:5" ht="14.25" customHeight="1">
      <c r="C265" s="27"/>
      <c r="E265" s="56"/>
    </row>
    <row r="266" spans="3:5" ht="14.25" customHeight="1">
      <c r="C266" s="27"/>
      <c r="E266" s="56"/>
    </row>
    <row r="267" spans="3:5" ht="14.25" customHeight="1">
      <c r="C267" s="27"/>
      <c r="E267" s="56"/>
    </row>
    <row r="268" spans="3:5" ht="14.25" customHeight="1">
      <c r="C268" s="27"/>
      <c r="E268" s="56"/>
    </row>
    <row r="269" spans="3:5" ht="14.25" customHeight="1">
      <c r="C269" s="27"/>
      <c r="E269" s="56"/>
    </row>
    <row r="270" spans="3:5" ht="14.25" customHeight="1">
      <c r="C270" s="27"/>
      <c r="E270" s="56"/>
    </row>
    <row r="271" spans="3:5" ht="14.25" customHeight="1">
      <c r="C271" s="27"/>
      <c r="E271" s="56"/>
    </row>
    <row r="272" spans="3:5" ht="14.25" customHeight="1">
      <c r="C272" s="27"/>
      <c r="E272" s="56"/>
    </row>
    <row r="273" spans="3:5" ht="14.25" customHeight="1">
      <c r="C273" s="27"/>
      <c r="E273" s="56"/>
    </row>
    <row r="274" spans="3:5" ht="14.25" customHeight="1">
      <c r="C274" s="27"/>
      <c r="E274" s="56"/>
    </row>
    <row r="275" spans="3:5" ht="14.25" customHeight="1">
      <c r="C275" s="27"/>
      <c r="E275" s="56"/>
    </row>
    <row r="276" spans="3:5" ht="14.25" customHeight="1">
      <c r="C276" s="27"/>
      <c r="E276" s="56"/>
    </row>
    <row r="277" spans="3:5" ht="14.25" customHeight="1">
      <c r="C277" s="27"/>
      <c r="E277" s="56"/>
    </row>
    <row r="278" spans="3:5" ht="14.25" customHeight="1">
      <c r="C278" s="27"/>
      <c r="E278" s="56"/>
    </row>
    <row r="279" spans="3:5" ht="14.25" customHeight="1">
      <c r="C279" s="27"/>
      <c r="E279" s="56"/>
    </row>
    <row r="280" spans="3:5" ht="14.25" customHeight="1">
      <c r="C280" s="27"/>
      <c r="E280" s="56"/>
    </row>
    <row r="281" spans="3:5" ht="14.25" customHeight="1">
      <c r="C281" s="27"/>
      <c r="E281" s="56"/>
    </row>
    <row r="282" spans="3:5" ht="14.25" customHeight="1">
      <c r="C282" s="27"/>
      <c r="E282" s="56"/>
    </row>
    <row r="283" spans="3:5" ht="14.25" customHeight="1">
      <c r="C283" s="27"/>
      <c r="E283" s="56"/>
    </row>
    <row r="284" spans="3:5" ht="14.25" customHeight="1">
      <c r="C284" s="27"/>
      <c r="E284" s="56"/>
    </row>
    <row r="285" spans="3:5" ht="14.25" customHeight="1">
      <c r="C285" s="27"/>
      <c r="E285" s="56"/>
    </row>
    <row r="286" spans="3:5" ht="14.25" customHeight="1">
      <c r="C286" s="27"/>
      <c r="E286" s="56"/>
    </row>
    <row r="287" spans="3:5" ht="14.25" customHeight="1">
      <c r="C287" s="27"/>
      <c r="E287" s="56"/>
    </row>
    <row r="288" spans="3:5" ht="14.25" customHeight="1">
      <c r="C288" s="27"/>
      <c r="E288" s="56"/>
    </row>
    <row r="289" spans="3:5" ht="14.25" customHeight="1">
      <c r="C289" s="27"/>
      <c r="E289" s="56"/>
    </row>
    <row r="290" spans="3:5" ht="14.25" customHeight="1">
      <c r="C290" s="27"/>
      <c r="E290" s="56"/>
    </row>
    <row r="291" spans="3:5" ht="14.25" customHeight="1">
      <c r="C291" s="27"/>
      <c r="E291" s="56"/>
    </row>
    <row r="292" spans="3:5" ht="14.25" customHeight="1">
      <c r="C292" s="27"/>
      <c r="E292" s="56"/>
    </row>
    <row r="293" spans="3:5" ht="14.25" customHeight="1">
      <c r="C293" s="27"/>
      <c r="E293" s="56"/>
    </row>
    <row r="294" spans="3:5" ht="14.25" customHeight="1">
      <c r="C294" s="27"/>
      <c r="E294" s="56"/>
    </row>
    <row r="295" spans="3:5" ht="14.25" customHeight="1">
      <c r="C295" s="27"/>
      <c r="E295" s="56"/>
    </row>
    <row r="296" spans="3:5" ht="14.25" customHeight="1">
      <c r="C296" s="27"/>
      <c r="E296" s="56"/>
    </row>
    <row r="297" spans="3:5" ht="14.25" customHeight="1">
      <c r="C297" s="27"/>
      <c r="E297" s="56"/>
    </row>
    <row r="298" spans="3:5" ht="14.25" customHeight="1">
      <c r="C298" s="27"/>
      <c r="E298" s="56"/>
    </row>
    <row r="299" spans="3:5" ht="14.25" customHeight="1">
      <c r="C299" s="27"/>
      <c r="E299" s="56"/>
    </row>
    <row r="300" spans="3:5" ht="14.25" customHeight="1">
      <c r="C300" s="27"/>
      <c r="E300" s="56"/>
    </row>
    <row r="301" spans="3:5" ht="14.25" customHeight="1">
      <c r="C301" s="27"/>
      <c r="E301" s="56"/>
    </row>
    <row r="302" spans="3:5" ht="14.25" customHeight="1">
      <c r="C302" s="27"/>
      <c r="E302" s="56"/>
    </row>
    <row r="303" spans="3:5" ht="14.25" customHeight="1">
      <c r="C303" s="27"/>
      <c r="E303" s="56"/>
    </row>
    <row r="304" spans="3:5" ht="14.25" customHeight="1">
      <c r="C304" s="27"/>
      <c r="E304" s="56"/>
    </row>
    <row r="305" spans="3:5" ht="14.25" customHeight="1">
      <c r="C305" s="27"/>
      <c r="E305" s="56"/>
    </row>
    <row r="306" spans="3:5" ht="14.25" customHeight="1">
      <c r="C306" s="27"/>
      <c r="E306" s="56"/>
    </row>
    <row r="307" spans="3:5" ht="14.25" customHeight="1">
      <c r="C307" s="27"/>
      <c r="E307" s="56"/>
    </row>
    <row r="308" spans="3:5" ht="14.25" customHeight="1">
      <c r="C308" s="27"/>
      <c r="E308" s="56"/>
    </row>
    <row r="309" spans="3:5" ht="14.25" customHeight="1">
      <c r="C309" s="27"/>
      <c r="E309" s="56"/>
    </row>
    <row r="310" spans="3:5" ht="14.25" customHeight="1">
      <c r="C310" s="27"/>
      <c r="E310" s="56"/>
    </row>
    <row r="311" spans="3:5" ht="14.25" customHeight="1">
      <c r="C311" s="27"/>
      <c r="E311" s="56"/>
    </row>
    <row r="312" spans="3:5" ht="14.25" customHeight="1">
      <c r="C312" s="27"/>
      <c r="E312" s="56"/>
    </row>
    <row r="313" spans="3:5" ht="14.25" customHeight="1">
      <c r="C313" s="27"/>
      <c r="E313" s="56"/>
    </row>
    <row r="314" spans="3:5" ht="14.25" customHeight="1">
      <c r="C314" s="27"/>
      <c r="E314" s="56"/>
    </row>
    <row r="315" spans="3:5" ht="14.25" customHeight="1">
      <c r="C315" s="27"/>
      <c r="E315" s="56"/>
    </row>
    <row r="316" spans="3:5" ht="14.25" customHeight="1">
      <c r="C316" s="27"/>
      <c r="E316" s="56"/>
    </row>
    <row r="317" spans="3:5" ht="14.25" customHeight="1">
      <c r="C317" s="27"/>
      <c r="E317" s="56"/>
    </row>
    <row r="318" spans="3:5" ht="14.25" customHeight="1">
      <c r="C318" s="27"/>
      <c r="E318" s="56"/>
    </row>
    <row r="319" spans="3:5" ht="14.25" customHeight="1">
      <c r="C319" s="27"/>
      <c r="E319" s="56"/>
    </row>
    <row r="320" spans="3:5" ht="14.25" customHeight="1">
      <c r="C320" s="27"/>
      <c r="E320" s="56"/>
    </row>
    <row r="321" spans="3:5" ht="14.25" customHeight="1">
      <c r="C321" s="27"/>
      <c r="E321" s="56"/>
    </row>
    <row r="322" spans="3:5" ht="14.25" customHeight="1">
      <c r="C322" s="27"/>
      <c r="E322" s="56"/>
    </row>
    <row r="323" spans="3:5" ht="14.25" customHeight="1">
      <c r="C323" s="27"/>
      <c r="E323" s="56"/>
    </row>
    <row r="324" spans="3:5" ht="14.25" customHeight="1">
      <c r="C324" s="27"/>
      <c r="E324" s="56"/>
    </row>
    <row r="325" spans="3:5" ht="14.25" customHeight="1">
      <c r="C325" s="27"/>
      <c r="E325" s="56"/>
    </row>
    <row r="326" spans="3:5" ht="14.25" customHeight="1">
      <c r="C326" s="27"/>
      <c r="E326" s="56"/>
    </row>
    <row r="327" spans="3:5" ht="14.25" customHeight="1">
      <c r="C327" s="27"/>
      <c r="E327" s="56"/>
    </row>
    <row r="328" spans="3:5" ht="14.25" customHeight="1">
      <c r="C328" s="27"/>
      <c r="E328" s="56"/>
    </row>
    <row r="329" spans="3:5" ht="14.25" customHeight="1">
      <c r="C329" s="27"/>
      <c r="E329" s="56"/>
    </row>
    <row r="330" spans="3:5" ht="14.25" customHeight="1">
      <c r="C330" s="27"/>
      <c r="E330" s="56"/>
    </row>
    <row r="331" spans="3:5" ht="14.25" customHeight="1">
      <c r="C331" s="27"/>
      <c r="E331" s="56"/>
    </row>
    <row r="332" spans="3:5" ht="14.25" customHeight="1">
      <c r="C332" s="27"/>
      <c r="E332" s="56"/>
    </row>
    <row r="333" spans="3:5" ht="14.25" customHeight="1">
      <c r="C333" s="27"/>
      <c r="E333" s="56"/>
    </row>
    <row r="334" spans="3:5" ht="14.25" customHeight="1">
      <c r="C334" s="27"/>
      <c r="E334" s="56"/>
    </row>
    <row r="335" spans="3:5" ht="14.25" customHeight="1">
      <c r="C335" s="27"/>
      <c r="E335" s="56"/>
    </row>
    <row r="336" spans="3:5" ht="14.25" customHeight="1">
      <c r="C336" s="27"/>
      <c r="E336" s="56"/>
    </row>
    <row r="337" spans="3:5" ht="14.25" customHeight="1">
      <c r="C337" s="27"/>
      <c r="E337" s="56"/>
    </row>
    <row r="338" spans="3:5" ht="14.25" customHeight="1">
      <c r="C338" s="27"/>
      <c r="E338" s="56"/>
    </row>
    <row r="339" spans="3:5" ht="14.25" customHeight="1">
      <c r="C339" s="27"/>
      <c r="E339" s="56"/>
    </row>
    <row r="340" spans="3:5" ht="14.25" customHeight="1">
      <c r="C340" s="27"/>
      <c r="E340" s="56"/>
    </row>
    <row r="341" spans="3:5" ht="14.25" customHeight="1">
      <c r="C341" s="27"/>
      <c r="E341" s="56"/>
    </row>
    <row r="342" spans="3:5" ht="14.25" customHeight="1">
      <c r="C342" s="27"/>
      <c r="E342" s="56"/>
    </row>
    <row r="343" spans="3:5" ht="14.25" customHeight="1">
      <c r="C343" s="27"/>
      <c r="E343" s="56"/>
    </row>
    <row r="344" spans="3:5" ht="14.25" customHeight="1">
      <c r="C344" s="27"/>
      <c r="E344" s="56"/>
    </row>
    <row r="345" spans="3:5" ht="14.25" customHeight="1">
      <c r="C345" s="27"/>
      <c r="E345" s="56"/>
    </row>
    <row r="346" spans="3:5" ht="14.25" customHeight="1">
      <c r="C346" s="27"/>
      <c r="E346" s="56"/>
    </row>
    <row r="347" spans="3:5" ht="14.25" customHeight="1">
      <c r="C347" s="27"/>
      <c r="E347" s="56"/>
    </row>
    <row r="348" spans="3:5" ht="14.25" customHeight="1">
      <c r="C348" s="27"/>
      <c r="E348" s="56"/>
    </row>
    <row r="349" spans="3:5" ht="14.25" customHeight="1">
      <c r="C349" s="27"/>
      <c r="E349" s="56"/>
    </row>
    <row r="350" spans="3:5" ht="14.25" customHeight="1">
      <c r="C350" s="27"/>
      <c r="E350" s="56"/>
    </row>
    <row r="351" spans="3:5" ht="14.25" customHeight="1">
      <c r="C351" s="27"/>
      <c r="E351" s="56"/>
    </row>
    <row r="352" spans="3:5" ht="14.25" customHeight="1">
      <c r="C352" s="27"/>
      <c r="E352" s="56"/>
    </row>
    <row r="353" spans="3:5" ht="14.25" customHeight="1">
      <c r="C353" s="27"/>
      <c r="E353" s="56"/>
    </row>
    <row r="354" spans="3:5" ht="14.25" customHeight="1">
      <c r="C354" s="27"/>
      <c r="E354" s="56"/>
    </row>
    <row r="355" spans="3:5" ht="14.25" customHeight="1">
      <c r="C355" s="27"/>
      <c r="E355" s="56"/>
    </row>
    <row r="356" spans="3:5" ht="14.25" customHeight="1">
      <c r="C356" s="27"/>
      <c r="E356" s="56"/>
    </row>
    <row r="357" spans="3:5" ht="14.25" customHeight="1">
      <c r="C357" s="27"/>
      <c r="E357" s="56"/>
    </row>
    <row r="358" spans="3:5" ht="14.25" customHeight="1">
      <c r="C358" s="27"/>
      <c r="E358" s="56"/>
    </row>
    <row r="359" spans="3:5" ht="14.25" customHeight="1">
      <c r="C359" s="27"/>
      <c r="E359" s="56"/>
    </row>
    <row r="360" spans="3:5" ht="14.25" customHeight="1">
      <c r="C360" s="27"/>
      <c r="E360" s="56"/>
    </row>
    <row r="361" spans="3:5" ht="14.25" customHeight="1">
      <c r="C361" s="27"/>
      <c r="E361" s="56"/>
    </row>
    <row r="362" spans="3:5" ht="14.25" customHeight="1">
      <c r="C362" s="27"/>
      <c r="E362" s="56"/>
    </row>
    <row r="363" spans="3:5" ht="14.25" customHeight="1">
      <c r="C363" s="27"/>
      <c r="E363" s="56"/>
    </row>
    <row r="364" spans="3:5" ht="14.25" customHeight="1">
      <c r="C364" s="27"/>
      <c r="E364" s="56"/>
    </row>
    <row r="365" spans="3:5" ht="14.25" customHeight="1">
      <c r="C365" s="27"/>
      <c r="E365" s="56"/>
    </row>
    <row r="366" spans="3:5" ht="14.25" customHeight="1">
      <c r="C366" s="27"/>
      <c r="E366" s="56"/>
    </row>
    <row r="367" spans="3:5" ht="14.25" customHeight="1">
      <c r="C367" s="27"/>
      <c r="E367" s="56"/>
    </row>
    <row r="368" spans="3:5" ht="14.25" customHeight="1">
      <c r="C368" s="27"/>
      <c r="E368" s="56"/>
    </row>
    <row r="369" spans="3:5" ht="14.25" customHeight="1">
      <c r="C369" s="27"/>
      <c r="E369" s="56"/>
    </row>
    <row r="370" spans="3:5" ht="14.25" customHeight="1">
      <c r="C370" s="27"/>
      <c r="E370" s="56"/>
    </row>
    <row r="371" spans="3:5" ht="14.25" customHeight="1">
      <c r="C371" s="27"/>
      <c r="E371" s="56"/>
    </row>
    <row r="372" spans="3:5" ht="14.25" customHeight="1">
      <c r="C372" s="27"/>
      <c r="E372" s="56"/>
    </row>
    <row r="373" spans="3:5" ht="14.25" customHeight="1">
      <c r="C373" s="27"/>
      <c r="E373" s="56"/>
    </row>
    <row r="374" spans="3:5" ht="14.25" customHeight="1">
      <c r="C374" s="27"/>
      <c r="E374" s="56"/>
    </row>
    <row r="375" spans="3:5" ht="14.25" customHeight="1">
      <c r="C375" s="27"/>
      <c r="E375" s="56"/>
    </row>
    <row r="376" spans="3:5" ht="14.25" customHeight="1">
      <c r="C376" s="27"/>
      <c r="E376" s="56"/>
    </row>
    <row r="377" spans="3:5" ht="14.25" customHeight="1">
      <c r="C377" s="27"/>
      <c r="E377" s="56"/>
    </row>
    <row r="378" spans="3:5" ht="14.25" customHeight="1">
      <c r="C378" s="27"/>
      <c r="E378" s="56"/>
    </row>
    <row r="379" spans="3:5" ht="14.25" customHeight="1">
      <c r="C379" s="27"/>
      <c r="E379" s="56"/>
    </row>
    <row r="380" spans="3:5" ht="14.25" customHeight="1">
      <c r="C380" s="27"/>
      <c r="E380" s="56"/>
    </row>
    <row r="381" spans="3:5" ht="14.25" customHeight="1">
      <c r="C381" s="27"/>
      <c r="E381" s="56"/>
    </row>
    <row r="382" spans="3:5" ht="14.25" customHeight="1">
      <c r="C382" s="27"/>
      <c r="E382" s="56"/>
    </row>
    <row r="383" spans="3:5" ht="14.25" customHeight="1">
      <c r="C383" s="27"/>
      <c r="E383" s="56"/>
    </row>
    <row r="384" spans="3:5" ht="14.25" customHeight="1">
      <c r="C384" s="27"/>
      <c r="E384" s="56"/>
    </row>
    <row r="385" spans="3:5" ht="14.25" customHeight="1">
      <c r="C385" s="27"/>
      <c r="E385" s="56"/>
    </row>
    <row r="386" spans="3:5" ht="14.25" customHeight="1">
      <c r="C386" s="27"/>
      <c r="E386" s="56"/>
    </row>
    <row r="387" spans="3:5" ht="14.25" customHeight="1">
      <c r="C387" s="27"/>
      <c r="E387" s="56"/>
    </row>
    <row r="388" spans="3:5" ht="14.25" customHeight="1">
      <c r="C388" s="27"/>
      <c r="E388" s="56"/>
    </row>
    <row r="389" spans="3:5" ht="14.25" customHeight="1">
      <c r="C389" s="27"/>
      <c r="E389" s="56"/>
    </row>
    <row r="390" spans="3:5" ht="14.25" customHeight="1">
      <c r="C390" s="27"/>
      <c r="E390" s="56"/>
    </row>
    <row r="391" spans="3:5" ht="14.25" customHeight="1">
      <c r="C391" s="27"/>
      <c r="E391" s="56"/>
    </row>
    <row r="392" spans="3:5" ht="14.25" customHeight="1">
      <c r="C392" s="27"/>
      <c r="E392" s="56"/>
    </row>
    <row r="393" spans="3:5" ht="14.25" customHeight="1">
      <c r="C393" s="27"/>
      <c r="E393" s="56"/>
    </row>
    <row r="394" spans="3:5" ht="14.25" customHeight="1">
      <c r="C394" s="27"/>
      <c r="E394" s="56"/>
    </row>
    <row r="395" spans="3:5" ht="14.25" customHeight="1">
      <c r="C395" s="27"/>
      <c r="E395" s="56"/>
    </row>
    <row r="396" spans="3:5" ht="14.25" customHeight="1">
      <c r="C396" s="27"/>
      <c r="E396" s="56"/>
    </row>
    <row r="397" spans="3:5" ht="14.25" customHeight="1">
      <c r="C397" s="27"/>
      <c r="E397" s="56"/>
    </row>
    <row r="398" spans="3:5" ht="14.25" customHeight="1">
      <c r="C398" s="27"/>
      <c r="E398" s="56"/>
    </row>
    <row r="399" spans="3:5" ht="14.25" customHeight="1">
      <c r="C399" s="27"/>
      <c r="E399" s="56"/>
    </row>
    <row r="400" spans="3:5" ht="14.25" customHeight="1">
      <c r="C400" s="27"/>
      <c r="E400" s="56"/>
    </row>
    <row r="401" spans="3:5" ht="14.25" customHeight="1">
      <c r="C401" s="27"/>
      <c r="E401" s="56"/>
    </row>
    <row r="402" spans="3:5" ht="14.25" customHeight="1">
      <c r="C402" s="27"/>
      <c r="E402" s="56"/>
    </row>
    <row r="403" spans="3:5" ht="14.25" customHeight="1">
      <c r="C403" s="27"/>
      <c r="E403" s="56"/>
    </row>
    <row r="404" spans="3:5" ht="14.25" customHeight="1">
      <c r="C404" s="27"/>
      <c r="E404" s="56"/>
    </row>
    <row r="405" spans="3:5" ht="14.25" customHeight="1">
      <c r="C405" s="27"/>
      <c r="E405" s="56"/>
    </row>
    <row r="406" spans="3:5" ht="14.25" customHeight="1">
      <c r="C406" s="27"/>
      <c r="E406" s="56"/>
    </row>
    <row r="407" spans="3:5" ht="14.25" customHeight="1">
      <c r="C407" s="27"/>
      <c r="E407" s="56"/>
    </row>
    <row r="408" spans="3:5" ht="14.25" customHeight="1">
      <c r="C408" s="27"/>
      <c r="E408" s="56"/>
    </row>
    <row r="409" spans="3:5" ht="14.25" customHeight="1">
      <c r="C409" s="27"/>
      <c r="E409" s="56"/>
    </row>
    <row r="410" spans="3:5" ht="14.25" customHeight="1">
      <c r="C410" s="27"/>
      <c r="E410" s="56"/>
    </row>
    <row r="411" spans="3:5" ht="14.25" customHeight="1">
      <c r="C411" s="27"/>
      <c r="E411" s="56"/>
    </row>
    <row r="412" spans="3:5" ht="14.25" customHeight="1">
      <c r="C412" s="27"/>
      <c r="E412" s="56"/>
    </row>
    <row r="413" spans="3:5" ht="14.25" customHeight="1">
      <c r="C413" s="27"/>
      <c r="E413" s="56"/>
    </row>
    <row r="414" spans="3:5" ht="14.25" customHeight="1">
      <c r="C414" s="27"/>
      <c r="E414" s="56"/>
    </row>
    <row r="415" spans="3:5" ht="14.25" customHeight="1">
      <c r="C415" s="27"/>
      <c r="E415" s="56"/>
    </row>
    <row r="416" spans="3:5" ht="14.25" customHeight="1">
      <c r="C416" s="27"/>
      <c r="E416" s="56"/>
    </row>
    <row r="417" spans="3:5" ht="14.25" customHeight="1">
      <c r="C417" s="27"/>
      <c r="E417" s="56"/>
    </row>
    <row r="418" spans="3:5" ht="14.25" customHeight="1">
      <c r="C418" s="27"/>
      <c r="E418" s="56"/>
    </row>
    <row r="419" spans="3:5" ht="14.25" customHeight="1">
      <c r="C419" s="27"/>
      <c r="E419" s="56"/>
    </row>
    <row r="420" spans="3:5" ht="14.25" customHeight="1">
      <c r="C420" s="27"/>
      <c r="E420" s="56"/>
    </row>
    <row r="421" spans="3:5" ht="14.25" customHeight="1">
      <c r="C421" s="27"/>
      <c r="E421" s="56"/>
    </row>
    <row r="422" spans="3:5" ht="14.25" customHeight="1">
      <c r="C422" s="27"/>
      <c r="E422" s="56"/>
    </row>
    <row r="423" spans="3:5" ht="14.25" customHeight="1">
      <c r="C423" s="27"/>
      <c r="E423" s="56"/>
    </row>
    <row r="424" spans="3:5" ht="14.25" customHeight="1">
      <c r="C424" s="27"/>
      <c r="E424" s="56"/>
    </row>
    <row r="425" spans="3:5" ht="14.25" customHeight="1">
      <c r="C425" s="27"/>
      <c r="E425" s="56"/>
    </row>
    <row r="426" spans="3:5" ht="14.25" customHeight="1">
      <c r="C426" s="27"/>
      <c r="E426" s="56"/>
    </row>
    <row r="427" spans="3:5" ht="14.25" customHeight="1">
      <c r="C427" s="27"/>
      <c r="E427" s="56"/>
    </row>
    <row r="428" spans="3:5" ht="14.25" customHeight="1">
      <c r="C428" s="27"/>
      <c r="E428" s="56"/>
    </row>
    <row r="429" spans="3:5" ht="14.25" customHeight="1">
      <c r="C429" s="27"/>
      <c r="E429" s="56"/>
    </row>
    <row r="430" spans="3:5" ht="14.25" customHeight="1">
      <c r="C430" s="27"/>
      <c r="E430" s="56"/>
    </row>
    <row r="431" spans="3:5" ht="14.25" customHeight="1">
      <c r="C431" s="27"/>
      <c r="E431" s="56"/>
    </row>
    <row r="432" spans="3:5" ht="14.25" customHeight="1">
      <c r="C432" s="27"/>
      <c r="E432" s="56"/>
    </row>
    <row r="433" spans="3:5" ht="14.25" customHeight="1">
      <c r="C433" s="27"/>
      <c r="E433" s="56"/>
    </row>
    <row r="434" spans="3:5" ht="14.25" customHeight="1">
      <c r="C434" s="27"/>
      <c r="E434" s="56"/>
    </row>
    <row r="435" spans="3:5" ht="14.25" customHeight="1">
      <c r="C435" s="27"/>
      <c r="E435" s="56"/>
    </row>
    <row r="436" spans="3:5" ht="14.25" customHeight="1">
      <c r="C436" s="27"/>
      <c r="E436" s="56"/>
    </row>
    <row r="437" spans="3:5" ht="14.25" customHeight="1">
      <c r="C437" s="27"/>
      <c r="E437" s="56"/>
    </row>
    <row r="438" spans="3:5" ht="14.25" customHeight="1">
      <c r="C438" s="27"/>
      <c r="E438" s="56"/>
    </row>
    <row r="439" spans="3:5" ht="14.25" customHeight="1">
      <c r="C439" s="27"/>
      <c r="E439" s="56"/>
    </row>
    <row r="440" spans="3:5" ht="14.25" customHeight="1">
      <c r="C440" s="27"/>
      <c r="E440" s="56"/>
    </row>
    <row r="441" spans="3:5" ht="14.25" customHeight="1">
      <c r="C441" s="27"/>
      <c r="E441" s="56"/>
    </row>
    <row r="442" spans="3:5" ht="14.25" customHeight="1">
      <c r="C442" s="27"/>
      <c r="E442" s="56"/>
    </row>
    <row r="443" spans="3:5" ht="14.25" customHeight="1">
      <c r="C443" s="27"/>
      <c r="E443" s="56"/>
    </row>
    <row r="444" spans="3:5" ht="14.25" customHeight="1">
      <c r="C444" s="27"/>
      <c r="E444" s="56"/>
    </row>
    <row r="445" spans="3:5" ht="14.25" customHeight="1">
      <c r="C445" s="27"/>
      <c r="E445" s="56"/>
    </row>
    <row r="446" spans="3:5" ht="14.25" customHeight="1">
      <c r="C446" s="27"/>
      <c r="E446" s="56"/>
    </row>
    <row r="447" spans="3:5" ht="14.25" customHeight="1">
      <c r="C447" s="27"/>
      <c r="E447" s="56"/>
    </row>
    <row r="448" spans="3:5" ht="14.25" customHeight="1">
      <c r="C448" s="27"/>
      <c r="E448" s="56"/>
    </row>
    <row r="449" spans="3:5" ht="14.25" customHeight="1">
      <c r="C449" s="27"/>
      <c r="E449" s="56"/>
    </row>
    <row r="450" spans="3:5" ht="14.25" customHeight="1">
      <c r="C450" s="27"/>
      <c r="E450" s="56"/>
    </row>
    <row r="451" spans="3:5" ht="14.25" customHeight="1">
      <c r="C451" s="27"/>
      <c r="E451" s="56"/>
    </row>
    <row r="452" spans="3:5" ht="14.25" customHeight="1">
      <c r="C452" s="27"/>
      <c r="E452" s="56"/>
    </row>
    <row r="453" spans="3:5" ht="14.25" customHeight="1">
      <c r="C453" s="27"/>
      <c r="E453" s="56"/>
    </row>
    <row r="454" spans="3:5" ht="14.25" customHeight="1">
      <c r="C454" s="27"/>
      <c r="E454" s="56"/>
    </row>
    <row r="455" spans="3:5" ht="14.25" customHeight="1">
      <c r="C455" s="27"/>
      <c r="E455" s="56"/>
    </row>
    <row r="456" spans="3:5" ht="14.25" customHeight="1">
      <c r="C456" s="27"/>
      <c r="E456" s="56"/>
    </row>
    <row r="457" spans="3:5" ht="14.25" customHeight="1">
      <c r="C457" s="27"/>
      <c r="E457" s="56"/>
    </row>
    <row r="458" spans="3:5" ht="14.25" customHeight="1">
      <c r="C458" s="27"/>
      <c r="E458" s="56"/>
    </row>
    <row r="459" spans="3:5" ht="14.25" customHeight="1">
      <c r="C459" s="27"/>
      <c r="E459" s="56"/>
    </row>
    <row r="460" spans="3:5" ht="14.25" customHeight="1">
      <c r="C460" s="27"/>
      <c r="E460" s="56"/>
    </row>
    <row r="461" spans="3:5" ht="14.25" customHeight="1">
      <c r="C461" s="27"/>
      <c r="E461" s="56"/>
    </row>
    <row r="462" spans="3:5" ht="14.25" customHeight="1">
      <c r="C462" s="27"/>
      <c r="E462" s="56"/>
    </row>
    <row r="463" spans="3:5" ht="14.25" customHeight="1">
      <c r="C463" s="27"/>
      <c r="E463" s="56"/>
    </row>
    <row r="464" spans="3:5" ht="14.25" customHeight="1">
      <c r="C464" s="27"/>
      <c r="E464" s="56"/>
    </row>
    <row r="465" spans="3:5" ht="14.25" customHeight="1">
      <c r="C465" s="27"/>
      <c r="E465" s="56"/>
    </row>
    <row r="466" spans="3:5" ht="14.25" customHeight="1">
      <c r="C466" s="27"/>
      <c r="E466" s="56"/>
    </row>
    <row r="467" spans="3:5" ht="14.25" customHeight="1">
      <c r="C467" s="27"/>
      <c r="E467" s="56"/>
    </row>
    <row r="468" spans="3:5" ht="14.25" customHeight="1">
      <c r="C468" s="27"/>
      <c r="E468" s="56"/>
    </row>
    <row r="469" spans="3:5" ht="14.25" customHeight="1">
      <c r="C469" s="27"/>
      <c r="E469" s="56"/>
    </row>
    <row r="470" spans="3:5" ht="14.25" customHeight="1">
      <c r="C470" s="27"/>
      <c r="E470" s="56"/>
    </row>
    <row r="471" spans="3:5" ht="14.25" customHeight="1">
      <c r="C471" s="27"/>
      <c r="E471" s="56"/>
    </row>
    <row r="472" spans="3:5" ht="14.25" customHeight="1">
      <c r="C472" s="27"/>
      <c r="E472" s="56"/>
    </row>
    <row r="473" spans="3:5" ht="14.25" customHeight="1">
      <c r="C473" s="27"/>
      <c r="E473" s="56"/>
    </row>
    <row r="474" spans="3:5" ht="14.25" customHeight="1">
      <c r="C474" s="27"/>
      <c r="E474" s="56"/>
    </row>
    <row r="475" spans="3:5" ht="14.25" customHeight="1">
      <c r="C475" s="27"/>
      <c r="E475" s="56"/>
    </row>
    <row r="476" spans="3:5" ht="14.25" customHeight="1">
      <c r="C476" s="27"/>
      <c r="E476" s="56"/>
    </row>
    <row r="477" spans="3:5" ht="14.25" customHeight="1">
      <c r="C477" s="27"/>
      <c r="E477" s="56"/>
    </row>
    <row r="478" spans="3:5" ht="14.25" customHeight="1">
      <c r="C478" s="27"/>
      <c r="E478" s="56"/>
    </row>
    <row r="479" spans="3:5" ht="14.25" customHeight="1">
      <c r="C479" s="27"/>
      <c r="E479" s="56"/>
    </row>
    <row r="480" spans="3:5" ht="14.25" customHeight="1">
      <c r="C480" s="27"/>
      <c r="E480" s="56"/>
    </row>
    <row r="481" spans="3:5" ht="14.25" customHeight="1">
      <c r="C481" s="27"/>
      <c r="E481" s="56"/>
    </row>
    <row r="482" spans="3:5" ht="14.25" customHeight="1">
      <c r="C482" s="27"/>
      <c r="E482" s="56"/>
    </row>
    <row r="483" spans="3:5" ht="14.25" customHeight="1">
      <c r="C483" s="27"/>
      <c r="E483" s="56"/>
    </row>
    <row r="484" spans="3:5" ht="14.25" customHeight="1">
      <c r="C484" s="27"/>
      <c r="E484" s="56"/>
    </row>
    <row r="485" spans="3:5" ht="14.25" customHeight="1">
      <c r="C485" s="27"/>
      <c r="E485" s="56"/>
    </row>
    <row r="486" spans="3:5" ht="14.25" customHeight="1">
      <c r="C486" s="27"/>
      <c r="E486" s="56"/>
    </row>
    <row r="487" spans="3:5" ht="14.25" customHeight="1">
      <c r="C487" s="27"/>
      <c r="E487" s="56"/>
    </row>
    <row r="488" spans="3:5" ht="14.25" customHeight="1">
      <c r="C488" s="27"/>
      <c r="E488" s="56"/>
    </row>
    <row r="489" spans="3:5" ht="14.25" customHeight="1">
      <c r="C489" s="27"/>
      <c r="E489" s="56"/>
    </row>
    <row r="490" spans="3:5" ht="14.25" customHeight="1">
      <c r="C490" s="27"/>
      <c r="E490" s="56"/>
    </row>
    <row r="491" spans="3:5" ht="14.25" customHeight="1">
      <c r="C491" s="27"/>
      <c r="E491" s="56"/>
    </row>
    <row r="492" spans="3:5" ht="14.25" customHeight="1">
      <c r="C492" s="27"/>
      <c r="E492" s="56"/>
    </row>
    <row r="493" spans="3:5" ht="14.25" customHeight="1">
      <c r="C493" s="27"/>
      <c r="E493" s="56"/>
    </row>
    <row r="494" spans="3:5" ht="14.25" customHeight="1">
      <c r="C494" s="27"/>
      <c r="E494" s="56"/>
    </row>
    <row r="495" spans="3:5" ht="14.25" customHeight="1">
      <c r="C495" s="27"/>
      <c r="E495" s="56"/>
    </row>
    <row r="496" spans="3:5" ht="14.25" customHeight="1">
      <c r="C496" s="27"/>
      <c r="E496" s="56"/>
    </row>
    <row r="497" spans="3:5" ht="14.25" customHeight="1">
      <c r="C497" s="27"/>
      <c r="E497" s="56"/>
    </row>
    <row r="498" spans="3:5" ht="14.25" customHeight="1">
      <c r="C498" s="27"/>
      <c r="E498" s="56"/>
    </row>
    <row r="499" spans="3:5" ht="14.25" customHeight="1">
      <c r="C499" s="27"/>
      <c r="E499" s="56"/>
    </row>
    <row r="500" spans="3:5" ht="14.25" customHeight="1">
      <c r="C500" s="27"/>
      <c r="E500" s="56"/>
    </row>
    <row r="501" spans="3:5" ht="14.25" customHeight="1">
      <c r="C501" s="27"/>
      <c r="E501" s="56"/>
    </row>
    <row r="502" spans="3:5" ht="14.25" customHeight="1">
      <c r="C502" s="27"/>
      <c r="E502" s="56"/>
    </row>
    <row r="503" spans="3:5" ht="14.25" customHeight="1">
      <c r="C503" s="27"/>
      <c r="E503" s="56"/>
    </row>
    <row r="504" spans="3:5" ht="14.25" customHeight="1">
      <c r="C504" s="27"/>
      <c r="E504" s="56"/>
    </row>
    <row r="505" spans="3:5" ht="14.25" customHeight="1">
      <c r="C505" s="27"/>
      <c r="E505" s="56"/>
    </row>
    <row r="506" spans="3:5" ht="14.25" customHeight="1">
      <c r="C506" s="27"/>
      <c r="E506" s="56"/>
    </row>
    <row r="507" spans="3:5" ht="14.25" customHeight="1">
      <c r="C507" s="27"/>
      <c r="E507" s="56"/>
    </row>
    <row r="508" spans="3:5" ht="14.25" customHeight="1">
      <c r="C508" s="27"/>
      <c r="E508" s="56"/>
    </row>
    <row r="509" spans="3:5" ht="14.25" customHeight="1">
      <c r="C509" s="27"/>
      <c r="E509" s="56"/>
    </row>
    <row r="510" spans="3:5" ht="14.25" customHeight="1">
      <c r="C510" s="27"/>
      <c r="E510" s="56"/>
    </row>
    <row r="511" spans="3:5" ht="14.25" customHeight="1">
      <c r="C511" s="27"/>
      <c r="E511" s="56"/>
    </row>
    <row r="512" spans="3:5" ht="14.25" customHeight="1">
      <c r="C512" s="27"/>
      <c r="E512" s="56"/>
    </row>
    <row r="513" spans="3:5" ht="14.25" customHeight="1">
      <c r="C513" s="27"/>
      <c r="E513" s="56"/>
    </row>
    <row r="514" spans="3:5" ht="14.25" customHeight="1">
      <c r="C514" s="27"/>
      <c r="E514" s="56"/>
    </row>
    <row r="515" spans="3:5" ht="14.25" customHeight="1">
      <c r="C515" s="27"/>
      <c r="E515" s="56"/>
    </row>
    <row r="516" spans="3:5" ht="14.25" customHeight="1">
      <c r="C516" s="27"/>
      <c r="E516" s="56"/>
    </row>
    <row r="517" spans="3:5" ht="14.25" customHeight="1">
      <c r="C517" s="27"/>
      <c r="E517" s="56"/>
    </row>
    <row r="518" spans="3:5" ht="14.25" customHeight="1">
      <c r="C518" s="27"/>
      <c r="E518" s="56"/>
    </row>
    <row r="519" spans="3:5" ht="14.25" customHeight="1">
      <c r="C519" s="27"/>
      <c r="E519" s="56"/>
    </row>
    <row r="520" spans="3:5" ht="14.25" customHeight="1">
      <c r="C520" s="27"/>
      <c r="E520" s="56"/>
    </row>
    <row r="521" spans="3:5" ht="14.25" customHeight="1">
      <c r="C521" s="27"/>
      <c r="E521" s="56"/>
    </row>
    <row r="522" spans="3:5" ht="14.25" customHeight="1">
      <c r="C522" s="27"/>
      <c r="E522" s="56"/>
    </row>
    <row r="523" spans="3:5" ht="14.25" customHeight="1">
      <c r="C523" s="27"/>
      <c r="E523" s="56"/>
    </row>
    <row r="524" spans="3:5" ht="14.25" customHeight="1">
      <c r="C524" s="27"/>
      <c r="E524" s="56"/>
    </row>
    <row r="525" spans="3:5" ht="14.25" customHeight="1">
      <c r="C525" s="27"/>
      <c r="E525" s="56"/>
    </row>
    <row r="526" spans="3:5" ht="14.25" customHeight="1">
      <c r="C526" s="27"/>
      <c r="E526" s="56"/>
    </row>
    <row r="527" spans="3:5" ht="14.25" customHeight="1">
      <c r="C527" s="27"/>
      <c r="E527" s="56"/>
    </row>
    <row r="528" spans="3:5" ht="14.25" customHeight="1">
      <c r="C528" s="27"/>
      <c r="E528" s="56"/>
    </row>
    <row r="529" spans="3:5" ht="14.25" customHeight="1">
      <c r="C529" s="27"/>
      <c r="E529" s="56"/>
    </row>
    <row r="530" spans="3:5" ht="14.25" customHeight="1">
      <c r="C530" s="27"/>
      <c r="E530" s="56"/>
    </row>
    <row r="531" spans="3:5" ht="14.25" customHeight="1">
      <c r="C531" s="27"/>
      <c r="E531" s="56"/>
    </row>
    <row r="532" spans="3:5" ht="14.25" customHeight="1">
      <c r="C532" s="27"/>
      <c r="E532" s="56"/>
    </row>
    <row r="533" spans="3:5" ht="14.25" customHeight="1">
      <c r="C533" s="27"/>
      <c r="E533" s="56"/>
    </row>
    <row r="534" spans="3:5" ht="14.25" customHeight="1">
      <c r="C534" s="27"/>
      <c r="E534" s="56"/>
    </row>
    <row r="535" spans="3:5" ht="14.25" customHeight="1">
      <c r="C535" s="27"/>
      <c r="E535" s="56"/>
    </row>
    <row r="536" spans="3:5" ht="14.25" customHeight="1">
      <c r="C536" s="27"/>
      <c r="E536" s="56"/>
    </row>
    <row r="537" spans="3:5" ht="14.25" customHeight="1">
      <c r="C537" s="27"/>
      <c r="E537" s="56"/>
    </row>
    <row r="538" spans="3:5" ht="14.25" customHeight="1">
      <c r="C538" s="27"/>
      <c r="E538" s="56"/>
    </row>
    <row r="539" spans="3:5" ht="14.25" customHeight="1">
      <c r="C539" s="27"/>
      <c r="E539" s="56"/>
    </row>
    <row r="540" spans="3:5" ht="14.25" customHeight="1">
      <c r="C540" s="27"/>
      <c r="E540" s="56"/>
    </row>
    <row r="541" spans="3:5" ht="14.25" customHeight="1">
      <c r="C541" s="27"/>
      <c r="E541" s="56"/>
    </row>
    <row r="542" spans="3:5" ht="14.25" customHeight="1">
      <c r="C542" s="27"/>
      <c r="E542" s="56"/>
    </row>
    <row r="543" spans="3:5" ht="14.25" customHeight="1">
      <c r="C543" s="27"/>
      <c r="E543" s="56"/>
    </row>
    <row r="544" spans="3:5" ht="14.25" customHeight="1">
      <c r="C544" s="27"/>
      <c r="E544" s="56"/>
    </row>
    <row r="545" spans="3:5" ht="14.25" customHeight="1">
      <c r="C545" s="27"/>
      <c r="E545" s="56"/>
    </row>
    <row r="546" spans="3:5" ht="14.25" customHeight="1">
      <c r="C546" s="27"/>
      <c r="E546" s="56"/>
    </row>
    <row r="547" spans="3:5" ht="14.25" customHeight="1">
      <c r="C547" s="27"/>
      <c r="E547" s="56"/>
    </row>
    <row r="548" spans="3:5" ht="14.25" customHeight="1">
      <c r="C548" s="27"/>
      <c r="E548" s="56"/>
    </row>
    <row r="549" spans="3:5" ht="14.25" customHeight="1">
      <c r="C549" s="27"/>
      <c r="E549" s="56"/>
    </row>
    <row r="550" spans="3:5" ht="14.25" customHeight="1">
      <c r="C550" s="27"/>
      <c r="E550" s="56"/>
    </row>
    <row r="551" spans="3:5" ht="14.25" customHeight="1">
      <c r="C551" s="27"/>
      <c r="E551" s="56"/>
    </row>
    <row r="552" spans="3:5" ht="14.25" customHeight="1">
      <c r="C552" s="27"/>
      <c r="E552" s="56"/>
    </row>
    <row r="553" spans="3:5" ht="14.25" customHeight="1">
      <c r="C553" s="27"/>
      <c r="E553" s="56"/>
    </row>
    <row r="554" spans="3:5" ht="14.25" customHeight="1">
      <c r="C554" s="27"/>
      <c r="E554" s="56"/>
    </row>
    <row r="555" spans="3:5" ht="14.25" customHeight="1">
      <c r="C555" s="27"/>
      <c r="E555" s="56"/>
    </row>
    <row r="556" spans="3:5" ht="14.25" customHeight="1">
      <c r="C556" s="27"/>
      <c r="E556" s="56"/>
    </row>
    <row r="557" spans="3:5" ht="14.25" customHeight="1">
      <c r="C557" s="27"/>
      <c r="E557" s="56"/>
    </row>
    <row r="558" spans="3:5" ht="14.25" customHeight="1">
      <c r="C558" s="27"/>
      <c r="E558" s="56"/>
    </row>
    <row r="559" spans="3:5" ht="14.25" customHeight="1">
      <c r="C559" s="27"/>
      <c r="E559" s="56"/>
    </row>
    <row r="560" spans="3:5" ht="14.25" customHeight="1">
      <c r="C560" s="27"/>
      <c r="E560" s="56"/>
    </row>
    <row r="561" spans="3:5" ht="14.25" customHeight="1">
      <c r="C561" s="27"/>
      <c r="E561" s="56"/>
    </row>
    <row r="562" spans="3:5" ht="14.25" customHeight="1">
      <c r="C562" s="27"/>
      <c r="E562" s="56"/>
    </row>
    <row r="563" spans="3:5" ht="14.25" customHeight="1">
      <c r="C563" s="27"/>
      <c r="E563" s="56"/>
    </row>
    <row r="564" spans="3:5" ht="14.25" customHeight="1">
      <c r="C564" s="27"/>
      <c r="E564" s="56"/>
    </row>
    <row r="565" spans="3:5" ht="14.25" customHeight="1">
      <c r="C565" s="27"/>
      <c r="E565" s="56"/>
    </row>
    <row r="566" spans="3:5" ht="14.25" customHeight="1">
      <c r="C566" s="27"/>
      <c r="E566" s="56"/>
    </row>
    <row r="567" spans="3:5" ht="14.25" customHeight="1">
      <c r="C567" s="27"/>
      <c r="E567" s="56"/>
    </row>
    <row r="568" spans="3:5" ht="14.25" customHeight="1">
      <c r="C568" s="27"/>
      <c r="E568" s="56"/>
    </row>
    <row r="569" spans="3:5" ht="14.25" customHeight="1">
      <c r="C569" s="27"/>
      <c r="E569" s="56"/>
    </row>
    <row r="570" spans="3:5" ht="14.25" customHeight="1">
      <c r="C570" s="27"/>
      <c r="E570" s="56"/>
    </row>
    <row r="571" spans="3:5" ht="14.25" customHeight="1">
      <c r="C571" s="27"/>
      <c r="E571" s="56"/>
    </row>
    <row r="572" spans="3:5" ht="14.25" customHeight="1">
      <c r="C572" s="27"/>
      <c r="E572" s="56"/>
    </row>
    <row r="573" spans="3:5" ht="14.25" customHeight="1">
      <c r="C573" s="27"/>
      <c r="E573" s="56"/>
    </row>
    <row r="574" spans="3:5" ht="14.25" customHeight="1">
      <c r="C574" s="27"/>
      <c r="E574" s="56"/>
    </row>
    <row r="575" spans="3:5" ht="14.25" customHeight="1">
      <c r="C575" s="27"/>
      <c r="E575" s="56"/>
    </row>
    <row r="576" spans="3:5" ht="14.25" customHeight="1">
      <c r="C576" s="27"/>
      <c r="E576" s="56"/>
    </row>
    <row r="577" spans="3:5" ht="14.25" customHeight="1">
      <c r="C577" s="27"/>
      <c r="E577" s="56"/>
    </row>
    <row r="578" spans="3:5" ht="14.25" customHeight="1">
      <c r="C578" s="27"/>
      <c r="E578" s="56"/>
    </row>
    <row r="579" spans="3:5" ht="14.25" customHeight="1">
      <c r="C579" s="27"/>
      <c r="E579" s="56"/>
    </row>
    <row r="580" spans="3:5" ht="14.25" customHeight="1">
      <c r="C580" s="27"/>
      <c r="E580" s="56"/>
    </row>
    <row r="581" spans="3:5" ht="14.25" customHeight="1">
      <c r="C581" s="27"/>
      <c r="E581" s="56"/>
    </row>
    <row r="582" spans="3:5" ht="14.25" customHeight="1">
      <c r="C582" s="27"/>
      <c r="E582" s="56"/>
    </row>
    <row r="583" spans="3:5" ht="14.25" customHeight="1">
      <c r="C583" s="27"/>
      <c r="E583" s="56"/>
    </row>
    <row r="584" spans="3:5" ht="14.25" customHeight="1">
      <c r="C584" s="27"/>
      <c r="E584" s="56"/>
    </row>
    <row r="585" spans="3:5" ht="14.25" customHeight="1">
      <c r="C585" s="27"/>
      <c r="E585" s="56"/>
    </row>
    <row r="586" spans="3:5" ht="14.25" customHeight="1">
      <c r="C586" s="27"/>
      <c r="E586" s="56"/>
    </row>
    <row r="587" spans="3:5" ht="14.25" customHeight="1">
      <c r="C587" s="27"/>
      <c r="E587" s="56"/>
    </row>
    <row r="588" spans="3:5" ht="14.25" customHeight="1">
      <c r="C588" s="27"/>
      <c r="E588" s="56"/>
    </row>
    <row r="589" spans="3:5" ht="14.25" customHeight="1">
      <c r="C589" s="27"/>
      <c r="E589" s="56"/>
    </row>
    <row r="590" spans="3:5" ht="14.25" customHeight="1">
      <c r="C590" s="27"/>
      <c r="E590" s="56"/>
    </row>
    <row r="591" spans="3:5" ht="14.25" customHeight="1">
      <c r="C591" s="27"/>
      <c r="E591" s="56"/>
    </row>
    <row r="592" spans="3:5" ht="14.25" customHeight="1">
      <c r="C592" s="27"/>
      <c r="E592" s="56"/>
    </row>
    <row r="593" spans="3:5" ht="14.25" customHeight="1">
      <c r="C593" s="27"/>
      <c r="E593" s="56"/>
    </row>
    <row r="594" spans="3:5" ht="14.25" customHeight="1">
      <c r="C594" s="27"/>
      <c r="E594" s="56"/>
    </row>
    <row r="595" spans="3:5" ht="14.25" customHeight="1">
      <c r="C595" s="27"/>
      <c r="E595" s="56"/>
    </row>
    <row r="596" spans="3:5" ht="14.25" customHeight="1">
      <c r="C596" s="27"/>
      <c r="E596" s="56"/>
    </row>
    <row r="597" spans="3:5" ht="14.25" customHeight="1">
      <c r="C597" s="27"/>
      <c r="E597" s="56"/>
    </row>
    <row r="598" spans="3:5" ht="14.25" customHeight="1">
      <c r="C598" s="27"/>
      <c r="E598" s="56"/>
    </row>
    <row r="599" spans="3:5" ht="14.25" customHeight="1">
      <c r="C599" s="27"/>
      <c r="E599" s="56"/>
    </row>
    <row r="600" spans="3:5" ht="14.25" customHeight="1">
      <c r="C600" s="27"/>
      <c r="E600" s="56"/>
    </row>
    <row r="601" spans="3:5" ht="14.25" customHeight="1">
      <c r="C601" s="27"/>
      <c r="E601" s="56"/>
    </row>
    <row r="602" spans="3:5" ht="14.25" customHeight="1">
      <c r="C602" s="27"/>
      <c r="E602" s="56"/>
    </row>
    <row r="603" spans="3:5" ht="14.25" customHeight="1">
      <c r="C603" s="27"/>
      <c r="E603" s="56"/>
    </row>
    <row r="604" spans="3:5" ht="14.25" customHeight="1">
      <c r="C604" s="27"/>
      <c r="E604" s="56"/>
    </row>
    <row r="605" spans="3:5" ht="14.25" customHeight="1">
      <c r="C605" s="27"/>
      <c r="E605" s="56"/>
    </row>
    <row r="606" spans="3:5" ht="14.25" customHeight="1">
      <c r="C606" s="27"/>
      <c r="E606" s="56"/>
    </row>
    <row r="607" spans="3:5" ht="14.25" customHeight="1">
      <c r="C607" s="27"/>
      <c r="E607" s="56"/>
    </row>
    <row r="608" spans="3:5" ht="14.25" customHeight="1">
      <c r="C608" s="27"/>
      <c r="E608" s="56"/>
    </row>
    <row r="609" spans="3:5" ht="14.25" customHeight="1">
      <c r="C609" s="27"/>
      <c r="E609" s="56"/>
    </row>
    <row r="610" spans="3:5" ht="14.25" customHeight="1">
      <c r="C610" s="27"/>
      <c r="E610" s="56"/>
    </row>
    <row r="611" spans="3:5" ht="14.25" customHeight="1">
      <c r="C611" s="27"/>
      <c r="E611" s="56"/>
    </row>
    <row r="612" spans="3:5" ht="14.25" customHeight="1">
      <c r="C612" s="27"/>
      <c r="E612" s="56"/>
    </row>
    <row r="613" spans="3:5" ht="14.25" customHeight="1">
      <c r="C613" s="27"/>
      <c r="E613" s="56"/>
    </row>
    <row r="614" spans="3:5" ht="14.25" customHeight="1">
      <c r="C614" s="27"/>
      <c r="E614" s="56"/>
    </row>
    <row r="615" spans="3:5" ht="14.25" customHeight="1">
      <c r="C615" s="27"/>
      <c r="E615" s="56"/>
    </row>
    <row r="616" spans="3:5" ht="14.25" customHeight="1">
      <c r="C616" s="27"/>
      <c r="E616" s="56"/>
    </row>
    <row r="617" spans="3:5" ht="14.25" customHeight="1">
      <c r="C617" s="27"/>
      <c r="E617" s="56"/>
    </row>
    <row r="618" spans="3:5" ht="14.25" customHeight="1">
      <c r="C618" s="27"/>
      <c r="E618" s="56"/>
    </row>
    <row r="619" spans="3:5" ht="14.25" customHeight="1">
      <c r="C619" s="27"/>
      <c r="E619" s="56"/>
    </row>
    <row r="620" spans="3:5" ht="14.25" customHeight="1">
      <c r="C620" s="27"/>
      <c r="E620" s="56"/>
    </row>
    <row r="621" spans="3:5" ht="14.25" customHeight="1">
      <c r="C621" s="27"/>
      <c r="E621" s="56"/>
    </row>
    <row r="622" spans="3:5" ht="14.25" customHeight="1">
      <c r="C622" s="27"/>
      <c r="E622" s="56"/>
    </row>
    <row r="623" spans="3:5" ht="14.25" customHeight="1">
      <c r="C623" s="27"/>
      <c r="E623" s="56"/>
    </row>
    <row r="624" spans="3:5" ht="14.25" customHeight="1">
      <c r="C624" s="27"/>
      <c r="E624" s="56"/>
    </row>
    <row r="625" spans="3:5" ht="14.25" customHeight="1">
      <c r="C625" s="27"/>
      <c r="E625" s="56"/>
    </row>
    <row r="626" spans="3:5" ht="14.25" customHeight="1">
      <c r="C626" s="27"/>
      <c r="E626" s="56"/>
    </row>
    <row r="627" spans="3:5" ht="14.25" customHeight="1">
      <c r="C627" s="27"/>
      <c r="E627" s="56"/>
    </row>
    <row r="628" spans="3:5" ht="14.25" customHeight="1">
      <c r="C628" s="27"/>
      <c r="E628" s="56"/>
    </row>
    <row r="629" spans="3:5" ht="14.25" customHeight="1">
      <c r="C629" s="27"/>
      <c r="E629" s="56"/>
    </row>
    <row r="630" spans="3:5" ht="14.25" customHeight="1">
      <c r="C630" s="27"/>
      <c r="E630" s="56"/>
    </row>
    <row r="631" spans="3:5" ht="14.25" customHeight="1">
      <c r="C631" s="27"/>
      <c r="E631" s="56"/>
    </row>
    <row r="632" spans="3:5" ht="14.25" customHeight="1">
      <c r="C632" s="27"/>
      <c r="E632" s="56"/>
    </row>
    <row r="633" spans="3:5" ht="14.25" customHeight="1">
      <c r="C633" s="27"/>
      <c r="E633" s="56"/>
    </row>
    <row r="634" spans="3:5" ht="14.25" customHeight="1">
      <c r="C634" s="27"/>
      <c r="E634" s="56"/>
    </row>
    <row r="635" spans="3:5" ht="14.25" customHeight="1">
      <c r="C635" s="27"/>
      <c r="E635" s="56"/>
    </row>
    <row r="636" spans="3:5" ht="14.25" customHeight="1">
      <c r="C636" s="27"/>
      <c r="E636" s="56"/>
    </row>
    <row r="637" spans="3:5" ht="14.25" customHeight="1">
      <c r="C637" s="27"/>
      <c r="E637" s="56"/>
    </row>
    <row r="638" spans="3:5" ht="14.25" customHeight="1">
      <c r="C638" s="27"/>
      <c r="E638" s="56"/>
    </row>
    <row r="639" spans="3:5" ht="14.25" customHeight="1">
      <c r="C639" s="27"/>
      <c r="E639" s="56"/>
    </row>
    <row r="640" spans="3:5" ht="14.25" customHeight="1">
      <c r="C640" s="27"/>
      <c r="E640" s="56"/>
    </row>
    <row r="641" spans="3:5" ht="14.25" customHeight="1">
      <c r="C641" s="27"/>
      <c r="E641" s="56"/>
    </row>
    <row r="642" spans="3:5" ht="14.25" customHeight="1">
      <c r="C642" s="27"/>
      <c r="E642" s="56"/>
    </row>
    <row r="643" spans="3:5" ht="14.25" customHeight="1">
      <c r="C643" s="27"/>
      <c r="E643" s="56"/>
    </row>
    <row r="644" spans="3:5" ht="14.25" customHeight="1">
      <c r="C644" s="27"/>
      <c r="E644" s="56"/>
    </row>
    <row r="645" spans="3:5" ht="14.25" customHeight="1">
      <c r="C645" s="27"/>
      <c r="E645" s="56"/>
    </row>
    <row r="646" spans="3:5" ht="14.25" customHeight="1">
      <c r="C646" s="27"/>
      <c r="E646" s="56"/>
    </row>
    <row r="647" spans="3:5" ht="14.25" customHeight="1">
      <c r="C647" s="27"/>
      <c r="E647" s="56"/>
    </row>
    <row r="648" spans="3:5" ht="14.25" customHeight="1">
      <c r="C648" s="27"/>
      <c r="E648" s="56"/>
    </row>
    <row r="649" spans="3:5" ht="14.25" customHeight="1">
      <c r="C649" s="27"/>
      <c r="E649" s="56"/>
    </row>
    <row r="650" spans="3:5" ht="14.25" customHeight="1">
      <c r="C650" s="27"/>
      <c r="E650" s="56"/>
    </row>
    <row r="651" spans="3:5" ht="14.25" customHeight="1">
      <c r="C651" s="27"/>
      <c r="E651" s="56"/>
    </row>
    <row r="652" spans="3:5" ht="14.25" customHeight="1">
      <c r="C652" s="27"/>
      <c r="E652" s="56"/>
    </row>
    <row r="653" spans="3:5" ht="14.25" customHeight="1">
      <c r="C653" s="27"/>
      <c r="E653" s="56"/>
    </row>
    <row r="654" spans="3:5" ht="14.25" customHeight="1">
      <c r="C654" s="27"/>
      <c r="E654" s="56"/>
    </row>
    <row r="655" spans="3:5" ht="14.25" customHeight="1">
      <c r="C655" s="27"/>
      <c r="E655" s="56"/>
    </row>
    <row r="656" spans="3:5" ht="14.25" customHeight="1">
      <c r="C656" s="27"/>
      <c r="E656" s="56"/>
    </row>
    <row r="657" spans="3:5" ht="14.25" customHeight="1">
      <c r="C657" s="27"/>
      <c r="E657" s="56"/>
    </row>
    <row r="658" spans="3:5" ht="14.25" customHeight="1">
      <c r="C658" s="27"/>
      <c r="E658" s="56"/>
    </row>
    <row r="659" spans="3:5" ht="14.25" customHeight="1">
      <c r="C659" s="27"/>
      <c r="E659" s="56"/>
    </row>
    <row r="660" spans="3:5" ht="14.25" customHeight="1">
      <c r="C660" s="27"/>
      <c r="E660" s="56"/>
    </row>
    <row r="661" spans="3:5" ht="14.25" customHeight="1">
      <c r="C661" s="27"/>
      <c r="E661" s="56"/>
    </row>
    <row r="662" spans="3:5" ht="14.25" customHeight="1">
      <c r="C662" s="27"/>
      <c r="E662" s="56"/>
    </row>
    <row r="663" spans="3:5" ht="14.25" customHeight="1">
      <c r="C663" s="27"/>
      <c r="E663" s="56"/>
    </row>
    <row r="664" spans="3:5" ht="14.25" customHeight="1">
      <c r="C664" s="27"/>
      <c r="E664" s="56"/>
    </row>
    <row r="665" spans="3:5" ht="14.25" customHeight="1">
      <c r="C665" s="27"/>
      <c r="E665" s="56"/>
    </row>
    <row r="666" spans="3:5" ht="14.25" customHeight="1">
      <c r="C666" s="27"/>
      <c r="E666" s="56"/>
    </row>
    <row r="667" spans="3:5" ht="14.25" customHeight="1">
      <c r="C667" s="27"/>
      <c r="E667" s="56"/>
    </row>
    <row r="668" spans="3:5" ht="14.25" customHeight="1">
      <c r="C668" s="27"/>
      <c r="E668" s="56"/>
    </row>
    <row r="669" spans="3:5" ht="14.25" customHeight="1">
      <c r="C669" s="27"/>
      <c r="E669" s="56"/>
    </row>
    <row r="670" spans="3:5" ht="14.25" customHeight="1">
      <c r="C670" s="27"/>
      <c r="E670" s="56"/>
    </row>
    <row r="671" spans="3:5" ht="14.25" customHeight="1">
      <c r="C671" s="27"/>
      <c r="E671" s="56"/>
    </row>
    <row r="672" spans="3:5" ht="14.25" customHeight="1">
      <c r="C672" s="27"/>
      <c r="E672" s="56"/>
    </row>
    <row r="673" spans="3:5" ht="14.25" customHeight="1">
      <c r="C673" s="27"/>
      <c r="E673" s="56"/>
    </row>
    <row r="674" spans="3:5" ht="14.25" customHeight="1">
      <c r="C674" s="27"/>
      <c r="E674" s="56"/>
    </row>
    <row r="675" spans="3:5" ht="14.25" customHeight="1">
      <c r="C675" s="27"/>
      <c r="E675" s="56"/>
    </row>
    <row r="676" spans="3:5" ht="14.25" customHeight="1">
      <c r="C676" s="27"/>
      <c r="E676" s="56"/>
    </row>
    <row r="677" spans="3:5" ht="14.25" customHeight="1">
      <c r="C677" s="27"/>
      <c r="E677" s="56"/>
    </row>
    <row r="678" spans="3:5" ht="14.25" customHeight="1">
      <c r="C678" s="27"/>
      <c r="E678" s="56"/>
    </row>
    <row r="679" spans="3:5" ht="14.25" customHeight="1">
      <c r="C679" s="27"/>
      <c r="E679" s="56"/>
    </row>
    <row r="680" spans="3:5" ht="14.25" customHeight="1">
      <c r="C680" s="27"/>
      <c r="E680" s="56"/>
    </row>
    <row r="681" spans="3:5" ht="14.25" customHeight="1">
      <c r="C681" s="27"/>
      <c r="E681" s="56"/>
    </row>
    <row r="682" spans="3:5" ht="14.25" customHeight="1">
      <c r="C682" s="27"/>
      <c r="E682" s="56"/>
    </row>
    <row r="683" spans="3:5" ht="14.25" customHeight="1">
      <c r="C683" s="27"/>
      <c r="E683" s="56"/>
    </row>
    <row r="684" spans="3:5" ht="14.25" customHeight="1">
      <c r="C684" s="27"/>
      <c r="E684" s="56"/>
    </row>
    <row r="685" spans="3:5" ht="14.25" customHeight="1">
      <c r="C685" s="27"/>
      <c r="E685" s="56"/>
    </row>
    <row r="686" spans="3:5" ht="14.25" customHeight="1">
      <c r="C686" s="27"/>
      <c r="E686" s="56"/>
    </row>
    <row r="687" spans="3:5" ht="14.25" customHeight="1">
      <c r="C687" s="27"/>
      <c r="E687" s="56"/>
    </row>
    <row r="688" spans="3:5" ht="14.25" customHeight="1">
      <c r="C688" s="27"/>
      <c r="E688" s="56"/>
    </row>
    <row r="689" spans="3:5" ht="14.25" customHeight="1">
      <c r="C689" s="27"/>
      <c r="E689" s="56"/>
    </row>
    <row r="690" spans="3:5" ht="14.25" customHeight="1">
      <c r="C690" s="27"/>
      <c r="E690" s="56"/>
    </row>
    <row r="691" spans="3:5" ht="14.25" customHeight="1">
      <c r="C691" s="27"/>
      <c r="E691" s="56"/>
    </row>
    <row r="692" spans="3:5" ht="14.25" customHeight="1">
      <c r="C692" s="27"/>
      <c r="E692" s="56"/>
    </row>
    <row r="693" spans="3:5" ht="14.25" customHeight="1">
      <c r="C693" s="27"/>
      <c r="E693" s="56"/>
    </row>
    <row r="694" spans="3:5" ht="14.25" customHeight="1">
      <c r="C694" s="27"/>
      <c r="E694" s="56"/>
    </row>
    <row r="695" spans="3:5" ht="14.25" customHeight="1">
      <c r="C695" s="27"/>
      <c r="E695" s="56"/>
    </row>
    <row r="696" spans="3:5" ht="14.25" customHeight="1">
      <c r="C696" s="27"/>
      <c r="E696" s="56"/>
    </row>
    <row r="697" spans="3:5" ht="14.25" customHeight="1">
      <c r="C697" s="27"/>
      <c r="E697" s="56"/>
    </row>
    <row r="698" spans="3:5" ht="14.25" customHeight="1">
      <c r="C698" s="27"/>
      <c r="E698" s="56"/>
    </row>
    <row r="699" spans="3:5" ht="14.25" customHeight="1">
      <c r="C699" s="27"/>
      <c r="E699" s="56"/>
    </row>
    <row r="700" spans="3:5" ht="14.25" customHeight="1">
      <c r="C700" s="27"/>
      <c r="E700" s="56"/>
    </row>
    <row r="701" spans="3:5" ht="14.25" customHeight="1">
      <c r="C701" s="27"/>
      <c r="E701" s="56"/>
    </row>
    <row r="702" spans="3:5" ht="14.25" customHeight="1">
      <c r="C702" s="27"/>
      <c r="E702" s="56"/>
    </row>
    <row r="703" spans="3:5" ht="14.25" customHeight="1">
      <c r="C703" s="27"/>
      <c r="E703" s="56"/>
    </row>
    <row r="704" spans="3:5" ht="14.25" customHeight="1">
      <c r="C704" s="27"/>
      <c r="E704" s="56"/>
    </row>
    <row r="705" spans="3:5" ht="14.25" customHeight="1">
      <c r="C705" s="27"/>
      <c r="E705" s="56"/>
    </row>
    <row r="706" spans="3:5" ht="14.25" customHeight="1">
      <c r="C706" s="27"/>
      <c r="E706" s="56"/>
    </row>
    <row r="707" spans="3:5" ht="14.25" customHeight="1">
      <c r="C707" s="27"/>
      <c r="E707" s="56"/>
    </row>
    <row r="708" spans="3:5" ht="14.25" customHeight="1">
      <c r="C708" s="27"/>
      <c r="E708" s="56"/>
    </row>
    <row r="709" spans="3:5" ht="14.25" customHeight="1">
      <c r="C709" s="27"/>
      <c r="E709" s="56"/>
    </row>
    <row r="710" spans="3:5" ht="14.25" customHeight="1">
      <c r="C710" s="27"/>
      <c r="E710" s="56"/>
    </row>
    <row r="711" spans="3:5" ht="14.25" customHeight="1">
      <c r="C711" s="27"/>
      <c r="E711" s="56"/>
    </row>
    <row r="712" spans="3:5" ht="14.25" customHeight="1">
      <c r="C712" s="27"/>
      <c r="E712" s="56"/>
    </row>
    <row r="713" spans="3:5" ht="14.25" customHeight="1">
      <c r="C713" s="27"/>
      <c r="E713" s="56"/>
    </row>
    <row r="714" spans="3:5" ht="14.25" customHeight="1">
      <c r="C714" s="27"/>
      <c r="E714" s="56"/>
    </row>
    <row r="715" spans="3:5" ht="14.25" customHeight="1">
      <c r="C715" s="27"/>
      <c r="E715" s="56"/>
    </row>
    <row r="716" spans="3:5" ht="14.25" customHeight="1">
      <c r="C716" s="27"/>
      <c r="E716" s="56"/>
    </row>
    <row r="717" spans="3:5" ht="14.25" customHeight="1">
      <c r="C717" s="27"/>
      <c r="E717" s="56"/>
    </row>
    <row r="718" spans="3:5" ht="14.25" customHeight="1">
      <c r="C718" s="27"/>
      <c r="E718" s="56"/>
    </row>
    <row r="719" spans="3:5" ht="14.25" customHeight="1">
      <c r="C719" s="27"/>
      <c r="E719" s="56"/>
    </row>
    <row r="720" spans="3:5" ht="14.25" customHeight="1">
      <c r="C720" s="27"/>
      <c r="E720" s="56"/>
    </row>
    <row r="721" spans="3:5" ht="14.25" customHeight="1">
      <c r="C721" s="27"/>
      <c r="E721" s="56"/>
    </row>
    <row r="722" spans="3:5" ht="14.25" customHeight="1">
      <c r="C722" s="27"/>
      <c r="E722" s="56"/>
    </row>
    <row r="723" spans="3:5" ht="14.25" customHeight="1">
      <c r="C723" s="27"/>
      <c r="E723" s="56"/>
    </row>
    <row r="724" spans="3:5" ht="14.25" customHeight="1">
      <c r="C724" s="27"/>
      <c r="E724" s="56"/>
    </row>
    <row r="725" spans="3:5" ht="14.25" customHeight="1">
      <c r="C725" s="27"/>
      <c r="E725" s="56"/>
    </row>
    <row r="726" spans="3:5" ht="14.25" customHeight="1">
      <c r="C726" s="27"/>
      <c r="E726" s="56"/>
    </row>
    <row r="727" spans="3:5" ht="14.25" customHeight="1">
      <c r="C727" s="27"/>
      <c r="E727" s="56"/>
    </row>
    <row r="728" spans="3:5" ht="14.25" customHeight="1">
      <c r="C728" s="27"/>
      <c r="E728" s="56"/>
    </row>
    <row r="729" spans="3:5" ht="14.25" customHeight="1">
      <c r="C729" s="27"/>
      <c r="E729" s="56"/>
    </row>
    <row r="730" spans="3:5" ht="14.25" customHeight="1">
      <c r="C730" s="27"/>
      <c r="E730" s="56"/>
    </row>
    <row r="731" spans="3:5" ht="14.25" customHeight="1">
      <c r="C731" s="27"/>
      <c r="E731" s="56"/>
    </row>
    <row r="732" spans="3:5" ht="14.25" customHeight="1">
      <c r="C732" s="27"/>
      <c r="E732" s="56"/>
    </row>
    <row r="733" spans="3:5" ht="14.25" customHeight="1">
      <c r="C733" s="27"/>
      <c r="E733" s="56"/>
    </row>
    <row r="734" spans="3:5" ht="14.25" customHeight="1">
      <c r="C734" s="27"/>
      <c r="E734" s="56"/>
    </row>
    <row r="735" spans="3:5" ht="14.25" customHeight="1">
      <c r="C735" s="27"/>
      <c r="E735" s="56"/>
    </row>
    <row r="736" spans="3:5" ht="14.25" customHeight="1">
      <c r="C736" s="27"/>
      <c r="E736" s="56"/>
    </row>
    <row r="737" spans="3:5" ht="14.25" customHeight="1">
      <c r="C737" s="27"/>
      <c r="E737" s="56"/>
    </row>
    <row r="738" spans="3:5" ht="14.25" customHeight="1">
      <c r="C738" s="27"/>
      <c r="E738" s="56"/>
    </row>
    <row r="739" spans="3:5" ht="14.25" customHeight="1">
      <c r="C739" s="27"/>
      <c r="E739" s="56"/>
    </row>
    <row r="740" spans="3:5" ht="14.25" customHeight="1">
      <c r="C740" s="27"/>
      <c r="E740" s="56"/>
    </row>
    <row r="741" spans="3:5" ht="14.25" customHeight="1">
      <c r="C741" s="27"/>
      <c r="E741" s="56"/>
    </row>
    <row r="742" spans="3:5" ht="14.25" customHeight="1">
      <c r="C742" s="27"/>
      <c r="E742" s="56"/>
    </row>
    <row r="743" spans="3:5" ht="14.25" customHeight="1">
      <c r="C743" s="27"/>
      <c r="E743" s="56"/>
    </row>
    <row r="744" spans="3:5" ht="14.25" customHeight="1">
      <c r="C744" s="27"/>
      <c r="E744" s="56"/>
    </row>
    <row r="745" spans="3:5" ht="14.25" customHeight="1">
      <c r="C745" s="27"/>
      <c r="E745" s="56"/>
    </row>
    <row r="746" spans="3:5" ht="14.25" customHeight="1">
      <c r="C746" s="27"/>
      <c r="E746" s="56"/>
    </row>
    <row r="747" spans="3:5" ht="14.25" customHeight="1">
      <c r="C747" s="27"/>
      <c r="E747" s="56"/>
    </row>
    <row r="748" spans="3:5" ht="14.25" customHeight="1">
      <c r="C748" s="27"/>
      <c r="E748" s="56"/>
    </row>
    <row r="749" spans="3:5" ht="14.25" customHeight="1">
      <c r="C749" s="27"/>
      <c r="E749" s="56"/>
    </row>
    <row r="750" spans="3:5" ht="14.25" customHeight="1">
      <c r="C750" s="27"/>
      <c r="E750" s="56"/>
    </row>
    <row r="751" spans="3:5" ht="14.25" customHeight="1">
      <c r="C751" s="27"/>
      <c r="E751" s="56"/>
    </row>
    <row r="752" spans="3:5" ht="14.25" customHeight="1">
      <c r="C752" s="27"/>
      <c r="E752" s="56"/>
    </row>
    <row r="753" spans="3:5" ht="14.25" customHeight="1">
      <c r="C753" s="27"/>
      <c r="E753" s="56"/>
    </row>
    <row r="754" spans="3:5" ht="14.25" customHeight="1">
      <c r="C754" s="27"/>
      <c r="E754" s="56"/>
    </row>
    <row r="755" spans="3:5" ht="14.25" customHeight="1">
      <c r="C755" s="27"/>
      <c r="E755" s="56"/>
    </row>
    <row r="756" spans="3:5" ht="14.25" customHeight="1">
      <c r="C756" s="27"/>
      <c r="E756" s="56"/>
    </row>
    <row r="757" spans="3:5" ht="14.25" customHeight="1">
      <c r="C757" s="27"/>
      <c r="E757" s="56"/>
    </row>
    <row r="758" spans="3:5" ht="14.25" customHeight="1">
      <c r="C758" s="27"/>
      <c r="E758" s="56"/>
    </row>
    <row r="759" spans="3:5" ht="14.25" customHeight="1">
      <c r="C759" s="27"/>
      <c r="E759" s="56"/>
    </row>
    <row r="760" spans="3:5" ht="14.25" customHeight="1">
      <c r="C760" s="27"/>
      <c r="E760" s="56"/>
    </row>
    <row r="761" spans="3:5" ht="14.25" customHeight="1">
      <c r="C761" s="27"/>
      <c r="E761" s="56"/>
    </row>
    <row r="762" spans="3:5" ht="14.25" customHeight="1">
      <c r="C762" s="27"/>
      <c r="E762" s="56"/>
    </row>
    <row r="763" spans="3:5" ht="14.25" customHeight="1">
      <c r="C763" s="27"/>
      <c r="E763" s="56"/>
    </row>
    <row r="764" spans="3:5" ht="14.25" customHeight="1">
      <c r="C764" s="27"/>
      <c r="E764" s="56"/>
    </row>
    <row r="765" spans="3:5" ht="14.25" customHeight="1">
      <c r="C765" s="27"/>
      <c r="E765" s="56"/>
    </row>
    <row r="766" spans="3:5" ht="14.25" customHeight="1">
      <c r="C766" s="27"/>
      <c r="E766" s="56"/>
    </row>
    <row r="767" spans="3:5" ht="14.25" customHeight="1">
      <c r="C767" s="27"/>
      <c r="E767" s="56"/>
    </row>
    <row r="768" spans="3:5" ht="14.25" customHeight="1">
      <c r="C768" s="27"/>
      <c r="E768" s="56"/>
    </row>
    <row r="769" spans="3:5" ht="14.25" customHeight="1">
      <c r="C769" s="27"/>
      <c r="E769" s="56"/>
    </row>
    <row r="770" spans="3:5" ht="14.25" customHeight="1">
      <c r="C770" s="27"/>
      <c r="E770" s="56"/>
    </row>
    <row r="771" spans="3:5" ht="14.25" customHeight="1">
      <c r="C771" s="27"/>
      <c r="E771" s="56"/>
    </row>
    <row r="772" spans="3:5" ht="14.25" customHeight="1">
      <c r="C772" s="27"/>
      <c r="E772" s="56"/>
    </row>
    <row r="773" spans="3:5" ht="14.25" customHeight="1">
      <c r="C773" s="27"/>
      <c r="E773" s="56"/>
    </row>
    <row r="774" spans="3:5" ht="14.25" customHeight="1">
      <c r="C774" s="27"/>
      <c r="E774" s="56"/>
    </row>
    <row r="775" spans="3:5" ht="14.25" customHeight="1">
      <c r="C775" s="27"/>
      <c r="E775" s="56"/>
    </row>
    <row r="776" spans="3:5" ht="14.25" customHeight="1">
      <c r="C776" s="27"/>
      <c r="E776" s="56"/>
    </row>
    <row r="777" spans="3:5" ht="14.25" customHeight="1">
      <c r="C777" s="27"/>
      <c r="E777" s="56"/>
    </row>
    <row r="778" spans="3:5" ht="14.25" customHeight="1">
      <c r="C778" s="27"/>
      <c r="E778" s="56"/>
    </row>
    <row r="779" spans="3:5" ht="14.25" customHeight="1">
      <c r="C779" s="27"/>
      <c r="E779" s="56"/>
    </row>
    <row r="780" spans="3:5" ht="14.25" customHeight="1">
      <c r="C780" s="27"/>
      <c r="E780" s="56"/>
    </row>
    <row r="781" spans="3:5" ht="14.25" customHeight="1">
      <c r="C781" s="27"/>
      <c r="E781" s="56"/>
    </row>
    <row r="782" spans="3:5" ht="14.25" customHeight="1">
      <c r="C782" s="27"/>
      <c r="E782" s="56"/>
    </row>
    <row r="783" spans="3:5" ht="14.25" customHeight="1">
      <c r="C783" s="27"/>
      <c r="E783" s="56"/>
    </row>
    <row r="784" spans="3:5" ht="14.25" customHeight="1">
      <c r="C784" s="27"/>
      <c r="E784" s="56"/>
    </row>
    <row r="785" spans="3:5" ht="14.25" customHeight="1">
      <c r="C785" s="27"/>
      <c r="E785" s="56"/>
    </row>
    <row r="786" spans="3:5" ht="14.25" customHeight="1">
      <c r="C786" s="27"/>
      <c r="E786" s="56"/>
    </row>
    <row r="787" spans="3:5" ht="14.25" customHeight="1">
      <c r="C787" s="27"/>
      <c r="E787" s="56"/>
    </row>
    <row r="788" spans="3:5" ht="14.25" customHeight="1">
      <c r="C788" s="27"/>
      <c r="E788" s="56"/>
    </row>
    <row r="789" spans="3:5" ht="14.25" customHeight="1">
      <c r="C789" s="27"/>
      <c r="E789" s="56"/>
    </row>
    <row r="790" spans="3:5" ht="14.25" customHeight="1">
      <c r="C790" s="27"/>
      <c r="E790" s="56"/>
    </row>
    <row r="791" spans="3:5" ht="14.25" customHeight="1">
      <c r="C791" s="27"/>
      <c r="E791" s="56"/>
    </row>
    <row r="792" spans="3:5" ht="14.25" customHeight="1">
      <c r="C792" s="27"/>
      <c r="E792" s="56"/>
    </row>
    <row r="793" spans="3:5" ht="14.25" customHeight="1">
      <c r="C793" s="27"/>
      <c r="E793" s="56"/>
    </row>
    <row r="794" spans="3:5" ht="14.25" customHeight="1">
      <c r="C794" s="27"/>
      <c r="E794" s="56"/>
    </row>
    <row r="795" spans="3:5" ht="14.25" customHeight="1">
      <c r="C795" s="27"/>
      <c r="E795" s="56"/>
    </row>
    <row r="796" spans="3:5" ht="14.25" customHeight="1">
      <c r="C796" s="27"/>
      <c r="E796" s="56"/>
    </row>
    <row r="797" spans="3:5" ht="14.25" customHeight="1">
      <c r="C797" s="27"/>
      <c r="E797" s="56"/>
    </row>
    <row r="798" spans="3:5" ht="14.25" customHeight="1">
      <c r="C798" s="27"/>
      <c r="E798" s="56"/>
    </row>
    <row r="799" spans="3:5" ht="14.25" customHeight="1">
      <c r="C799" s="27"/>
      <c r="E799" s="56"/>
    </row>
    <row r="800" spans="3:5" ht="14.25" customHeight="1">
      <c r="C800" s="27"/>
      <c r="E800" s="56"/>
    </row>
    <row r="801" spans="3:5" ht="14.25" customHeight="1">
      <c r="C801" s="27"/>
      <c r="E801" s="56"/>
    </row>
    <row r="802" spans="3:5" ht="14.25" customHeight="1">
      <c r="C802" s="27"/>
      <c r="E802" s="56"/>
    </row>
    <row r="803" spans="3:5" ht="14.25" customHeight="1">
      <c r="C803" s="27"/>
      <c r="E803" s="56"/>
    </row>
    <row r="804" spans="3:5" ht="14.25" customHeight="1">
      <c r="C804" s="27"/>
      <c r="E804" s="56"/>
    </row>
    <row r="805" spans="3:5" ht="14.25" customHeight="1">
      <c r="C805" s="27"/>
      <c r="E805" s="56"/>
    </row>
    <row r="806" spans="3:5" ht="14.25" customHeight="1">
      <c r="C806" s="27"/>
      <c r="E806" s="56"/>
    </row>
    <row r="807" spans="3:5" ht="14.25" customHeight="1">
      <c r="C807" s="27"/>
      <c r="E807" s="56"/>
    </row>
    <row r="808" spans="3:5" ht="14.25" customHeight="1">
      <c r="C808" s="27"/>
      <c r="E808" s="56"/>
    </row>
    <row r="809" spans="3:5" ht="14.25" customHeight="1">
      <c r="C809" s="27"/>
      <c r="E809" s="56"/>
    </row>
    <row r="810" spans="3:5" ht="14.25" customHeight="1">
      <c r="C810" s="27"/>
      <c r="E810" s="56"/>
    </row>
    <row r="811" spans="3:5" ht="14.25" customHeight="1">
      <c r="C811" s="27"/>
      <c r="E811" s="56"/>
    </row>
    <row r="812" spans="3:5" ht="14.25" customHeight="1">
      <c r="C812" s="27"/>
      <c r="E812" s="56"/>
    </row>
    <row r="813" spans="3:5" ht="14.25" customHeight="1">
      <c r="C813" s="27"/>
      <c r="E813" s="56"/>
    </row>
    <row r="814" spans="3:5" ht="14.25" customHeight="1">
      <c r="C814" s="27"/>
      <c r="E814" s="56"/>
    </row>
    <row r="815" spans="3:5" ht="14.25" customHeight="1">
      <c r="C815" s="27"/>
      <c r="E815" s="56"/>
    </row>
    <row r="816" spans="3:5" ht="14.25" customHeight="1">
      <c r="C816" s="27"/>
      <c r="E816" s="56"/>
    </row>
    <row r="817" spans="3:5" ht="14.25" customHeight="1">
      <c r="C817" s="27"/>
      <c r="E817" s="56"/>
    </row>
    <row r="818" spans="3:5" ht="14.25" customHeight="1">
      <c r="C818" s="27"/>
      <c r="E818" s="56"/>
    </row>
    <row r="819" spans="3:5" ht="14.25" customHeight="1">
      <c r="C819" s="27"/>
      <c r="E819" s="56"/>
    </row>
    <row r="820" spans="3:5" ht="14.25" customHeight="1">
      <c r="C820" s="27"/>
      <c r="E820" s="56"/>
    </row>
    <row r="821" spans="3:5" ht="14.25" customHeight="1">
      <c r="C821" s="27"/>
      <c r="E821" s="56"/>
    </row>
    <row r="822" spans="3:5" ht="14.25" customHeight="1">
      <c r="C822" s="27"/>
      <c r="E822" s="56"/>
    </row>
    <row r="823" spans="3:5" ht="14.25" customHeight="1">
      <c r="C823" s="27"/>
      <c r="E823" s="56"/>
    </row>
    <row r="824" spans="3:5" ht="14.25" customHeight="1">
      <c r="C824" s="27"/>
      <c r="E824" s="56"/>
    </row>
    <row r="825" spans="3:5" ht="14.25" customHeight="1">
      <c r="C825" s="27"/>
      <c r="E825" s="56"/>
    </row>
    <row r="826" spans="3:5" ht="14.25" customHeight="1">
      <c r="C826" s="27"/>
      <c r="E826" s="56"/>
    </row>
    <row r="827" spans="3:5" ht="14.25" customHeight="1">
      <c r="C827" s="27"/>
      <c r="E827" s="56"/>
    </row>
    <row r="828" spans="3:5" ht="14.25" customHeight="1">
      <c r="C828" s="27"/>
      <c r="E828" s="56"/>
    </row>
    <row r="829" spans="3:5" ht="14.25" customHeight="1">
      <c r="C829" s="27"/>
      <c r="E829" s="56"/>
    </row>
    <row r="830" spans="3:5" ht="14.25" customHeight="1">
      <c r="C830" s="27"/>
      <c r="E830" s="56"/>
    </row>
    <row r="831" spans="3:5" ht="14.25" customHeight="1">
      <c r="C831" s="27"/>
      <c r="E831" s="56"/>
    </row>
    <row r="832" spans="3:5" ht="14.25" customHeight="1">
      <c r="C832" s="27"/>
      <c r="E832" s="56"/>
    </row>
    <row r="833" spans="3:5" ht="14.25" customHeight="1">
      <c r="C833" s="27"/>
      <c r="E833" s="56"/>
    </row>
    <row r="834" spans="3:5" ht="14.25" customHeight="1">
      <c r="C834" s="27"/>
      <c r="E834" s="56"/>
    </row>
    <row r="835" spans="3:5" ht="14.25" customHeight="1">
      <c r="C835" s="27"/>
      <c r="E835" s="56"/>
    </row>
    <row r="836" spans="3:5" ht="14.25" customHeight="1">
      <c r="C836" s="27"/>
      <c r="E836" s="56"/>
    </row>
    <row r="837" spans="3:5" ht="14.25" customHeight="1">
      <c r="C837" s="27"/>
      <c r="E837" s="56"/>
    </row>
    <row r="838" spans="3:5" ht="14.25" customHeight="1">
      <c r="C838" s="27"/>
      <c r="E838" s="56"/>
    </row>
    <row r="839" spans="3:5" ht="14.25" customHeight="1">
      <c r="C839" s="27"/>
      <c r="E839" s="56"/>
    </row>
    <row r="840" spans="3:5" ht="14.25" customHeight="1">
      <c r="C840" s="27"/>
      <c r="E840" s="56"/>
    </row>
    <row r="841" spans="3:5" ht="14.25" customHeight="1">
      <c r="C841" s="27"/>
      <c r="E841" s="56"/>
    </row>
    <row r="842" spans="3:5" ht="14.25" customHeight="1">
      <c r="C842" s="27"/>
      <c r="E842" s="56"/>
    </row>
    <row r="843" spans="3:5" ht="14.25" customHeight="1">
      <c r="C843" s="27"/>
      <c r="E843" s="56"/>
    </row>
    <row r="844" spans="3:5" ht="14.25" customHeight="1">
      <c r="C844" s="27"/>
      <c r="E844" s="56"/>
    </row>
    <row r="845" spans="3:5" ht="14.25" customHeight="1">
      <c r="C845" s="27"/>
      <c r="E845" s="56"/>
    </row>
    <row r="846" spans="3:5" ht="14.25" customHeight="1">
      <c r="C846" s="27"/>
      <c r="E846" s="56"/>
    </row>
    <row r="847" spans="3:5" ht="14.25" customHeight="1">
      <c r="C847" s="27"/>
      <c r="E847" s="56"/>
    </row>
    <row r="848" spans="3:5" ht="14.25" customHeight="1">
      <c r="C848" s="27"/>
      <c r="E848" s="56"/>
    </row>
    <row r="849" spans="3:5" ht="14.25" customHeight="1">
      <c r="C849" s="27"/>
      <c r="E849" s="56"/>
    </row>
    <row r="850" spans="3:5" ht="14.25" customHeight="1">
      <c r="C850" s="27"/>
      <c r="E850" s="56"/>
    </row>
    <row r="851" spans="3:5" ht="14.25" customHeight="1">
      <c r="C851" s="27"/>
      <c r="E851" s="56"/>
    </row>
    <row r="852" spans="3:5" ht="14.25" customHeight="1">
      <c r="C852" s="27"/>
      <c r="E852" s="56"/>
    </row>
    <row r="853" spans="3:5" ht="14.25" customHeight="1">
      <c r="C853" s="27"/>
      <c r="E853" s="56"/>
    </row>
    <row r="854" spans="3:5" ht="14.25" customHeight="1">
      <c r="C854" s="27"/>
      <c r="E854" s="56"/>
    </row>
    <row r="855" spans="3:5" ht="14.25" customHeight="1">
      <c r="C855" s="27"/>
      <c r="E855" s="56"/>
    </row>
    <row r="856" spans="3:5" ht="14.25" customHeight="1">
      <c r="C856" s="27"/>
      <c r="E856" s="56"/>
    </row>
    <row r="857" spans="3:5" ht="14.25" customHeight="1">
      <c r="C857" s="27"/>
      <c r="E857" s="56"/>
    </row>
    <row r="858" spans="3:5" ht="14.25" customHeight="1">
      <c r="C858" s="27"/>
      <c r="E858" s="56"/>
    </row>
    <row r="859" spans="3:5" ht="14.25" customHeight="1">
      <c r="C859" s="27"/>
      <c r="E859" s="56"/>
    </row>
    <row r="860" spans="3:5" ht="14.25" customHeight="1">
      <c r="C860" s="27"/>
      <c r="E860" s="56"/>
    </row>
    <row r="861" spans="3:5" ht="14.25" customHeight="1">
      <c r="C861" s="27"/>
      <c r="E861" s="56"/>
    </row>
    <row r="862" spans="3:5" ht="14.25" customHeight="1">
      <c r="C862" s="27"/>
      <c r="E862" s="56"/>
    </row>
    <row r="863" spans="3:5" ht="14.25" customHeight="1">
      <c r="C863" s="27"/>
      <c r="E863" s="56"/>
    </row>
    <row r="864" spans="3:5" ht="14.25" customHeight="1">
      <c r="C864" s="27"/>
      <c r="E864" s="56"/>
    </row>
    <row r="865" spans="3:5" ht="14.25" customHeight="1">
      <c r="C865" s="27"/>
      <c r="E865" s="56"/>
    </row>
    <row r="866" spans="3:5" ht="14.25" customHeight="1">
      <c r="C866" s="27"/>
      <c r="E866" s="56"/>
    </row>
    <row r="867" spans="3:5" ht="14.25" customHeight="1">
      <c r="C867" s="27"/>
      <c r="E867" s="56"/>
    </row>
    <row r="868" spans="3:5" ht="14.25" customHeight="1">
      <c r="C868" s="27"/>
      <c r="E868" s="56"/>
    </row>
    <row r="869" spans="3:5" ht="14.25" customHeight="1">
      <c r="C869" s="27"/>
      <c r="E869" s="56"/>
    </row>
    <row r="870" spans="3:5" ht="14.25" customHeight="1">
      <c r="C870" s="27"/>
      <c r="E870" s="56"/>
    </row>
    <row r="871" spans="3:5" ht="14.25" customHeight="1">
      <c r="C871" s="27"/>
      <c r="E871" s="56"/>
    </row>
    <row r="872" spans="3:5" ht="14.25" customHeight="1">
      <c r="C872" s="27"/>
      <c r="E872" s="56"/>
    </row>
    <row r="873" spans="3:5" ht="14.25" customHeight="1">
      <c r="C873" s="27"/>
      <c r="E873" s="56"/>
    </row>
    <row r="874" spans="3:5" ht="14.25" customHeight="1">
      <c r="C874" s="27"/>
      <c r="E874" s="56"/>
    </row>
    <row r="875" spans="3:5" ht="14.25" customHeight="1">
      <c r="C875" s="27"/>
      <c r="E875" s="56"/>
    </row>
    <row r="876" spans="3:5" ht="14.25" customHeight="1">
      <c r="C876" s="27"/>
      <c r="E876" s="56"/>
    </row>
    <row r="877" spans="3:5" ht="14.25" customHeight="1">
      <c r="C877" s="27"/>
      <c r="E877" s="56"/>
    </row>
    <row r="878" spans="3:5" ht="14.25" customHeight="1">
      <c r="C878" s="27"/>
      <c r="E878" s="56"/>
    </row>
    <row r="879" spans="3:5" ht="14.25" customHeight="1">
      <c r="C879" s="27"/>
      <c r="E879" s="56"/>
    </row>
    <row r="880" spans="3:5" ht="14.25" customHeight="1">
      <c r="C880" s="27"/>
      <c r="E880" s="56"/>
    </row>
    <row r="881" spans="3:5" ht="14.25" customHeight="1">
      <c r="C881" s="27"/>
      <c r="E881" s="56"/>
    </row>
    <row r="882" spans="3:5" ht="14.25" customHeight="1">
      <c r="C882" s="27"/>
      <c r="E882" s="56"/>
    </row>
    <row r="883" spans="3:5" ht="14.25" customHeight="1">
      <c r="C883" s="27"/>
      <c r="E883" s="56"/>
    </row>
    <row r="884" spans="3:5" ht="14.25" customHeight="1">
      <c r="C884" s="27"/>
      <c r="E884" s="56"/>
    </row>
    <row r="885" spans="3:5" ht="14.25" customHeight="1">
      <c r="C885" s="27"/>
      <c r="E885" s="56"/>
    </row>
    <row r="886" spans="3:5" ht="14.25" customHeight="1">
      <c r="C886" s="27"/>
      <c r="E886" s="56"/>
    </row>
    <row r="887" spans="3:5" ht="14.25" customHeight="1">
      <c r="C887" s="27"/>
      <c r="E887" s="56"/>
    </row>
    <row r="888" spans="3:5" ht="14.25" customHeight="1">
      <c r="C888" s="27"/>
      <c r="E888" s="56"/>
    </row>
    <row r="889" spans="3:5" ht="14.25" customHeight="1">
      <c r="C889" s="27"/>
      <c r="E889" s="56"/>
    </row>
    <row r="890" spans="3:5" ht="14.25" customHeight="1">
      <c r="C890" s="27"/>
      <c r="E890" s="56"/>
    </row>
    <row r="891" spans="3:5" ht="14.25" customHeight="1">
      <c r="C891" s="27"/>
      <c r="E891" s="56"/>
    </row>
    <row r="892" spans="3:5" ht="14.25" customHeight="1">
      <c r="C892" s="27"/>
      <c r="E892" s="56"/>
    </row>
    <row r="893" spans="3:5" ht="14.25" customHeight="1">
      <c r="C893" s="27"/>
      <c r="E893" s="56"/>
    </row>
    <row r="894" spans="3:5" ht="14.25" customHeight="1">
      <c r="C894" s="27"/>
      <c r="E894" s="56"/>
    </row>
    <row r="895" spans="3:5" ht="14.25" customHeight="1">
      <c r="C895" s="27"/>
      <c r="E895" s="56"/>
    </row>
    <row r="896" spans="3:5" ht="14.25" customHeight="1">
      <c r="C896" s="27"/>
      <c r="E896" s="56"/>
    </row>
    <row r="897" spans="3:5" ht="14.25" customHeight="1">
      <c r="C897" s="27"/>
      <c r="E897" s="56"/>
    </row>
    <row r="898" spans="3:5" ht="14.25" customHeight="1">
      <c r="C898" s="27"/>
      <c r="E898" s="56"/>
    </row>
    <row r="899" spans="3:5" ht="14.25" customHeight="1">
      <c r="C899" s="27"/>
      <c r="E899" s="56"/>
    </row>
    <row r="900" spans="3:5" ht="14.25" customHeight="1">
      <c r="C900" s="27"/>
      <c r="E900" s="56"/>
    </row>
    <row r="901" spans="3:5" ht="14.25" customHeight="1">
      <c r="C901" s="27"/>
      <c r="E901" s="56"/>
    </row>
    <row r="902" spans="3:5" ht="14.25" customHeight="1">
      <c r="C902" s="27"/>
      <c r="E902" s="56"/>
    </row>
    <row r="903" spans="3:5" ht="14.25" customHeight="1">
      <c r="C903" s="27"/>
      <c r="E903" s="56"/>
    </row>
    <row r="904" spans="3:5" ht="14.25" customHeight="1">
      <c r="C904" s="27"/>
      <c r="E904" s="56"/>
    </row>
    <row r="905" spans="3:5" ht="14.25" customHeight="1">
      <c r="C905" s="27"/>
      <c r="E905" s="56"/>
    </row>
    <row r="906" spans="3:5" ht="14.25" customHeight="1">
      <c r="C906" s="27"/>
      <c r="E906" s="56"/>
    </row>
    <row r="907" spans="3:5" ht="14.25" customHeight="1">
      <c r="C907" s="27"/>
      <c r="E907" s="56"/>
    </row>
    <row r="908" spans="3:5" ht="14.25" customHeight="1">
      <c r="C908" s="27"/>
      <c r="E908" s="56"/>
    </row>
    <row r="909" spans="3:5" ht="14.25" customHeight="1">
      <c r="C909" s="27"/>
      <c r="E909" s="56"/>
    </row>
    <row r="910" spans="3:5" ht="14.25" customHeight="1">
      <c r="C910" s="27"/>
      <c r="E910" s="56"/>
    </row>
    <row r="911" spans="3:5" ht="14.25" customHeight="1">
      <c r="C911" s="27"/>
      <c r="E911" s="56"/>
    </row>
    <row r="912" spans="3:5" ht="14.25" customHeight="1">
      <c r="C912" s="27"/>
      <c r="E912" s="56"/>
    </row>
    <row r="913" spans="3:5" ht="14.25" customHeight="1">
      <c r="C913" s="27"/>
      <c r="E913" s="56"/>
    </row>
    <row r="914" spans="3:5" ht="14.25" customHeight="1">
      <c r="C914" s="27"/>
      <c r="E914" s="56"/>
    </row>
    <row r="915" spans="3:5" ht="14.25" customHeight="1">
      <c r="C915" s="27"/>
      <c r="E915" s="56"/>
    </row>
    <row r="916" spans="3:5" ht="14.25" customHeight="1">
      <c r="C916" s="27"/>
      <c r="E916" s="56"/>
    </row>
    <row r="917" spans="3:5" ht="14.25" customHeight="1">
      <c r="C917" s="27"/>
      <c r="E917" s="56"/>
    </row>
    <row r="918" spans="3:5" ht="14.25" customHeight="1">
      <c r="C918" s="27"/>
      <c r="E918" s="56"/>
    </row>
    <row r="919" spans="3:5" ht="14.25" customHeight="1">
      <c r="C919" s="27"/>
      <c r="E919" s="56"/>
    </row>
    <row r="920" spans="3:5" ht="14.25" customHeight="1">
      <c r="C920" s="27"/>
      <c r="E920" s="56"/>
    </row>
    <row r="921" spans="3:5" ht="14.25" customHeight="1">
      <c r="C921" s="27"/>
      <c r="E921" s="56"/>
    </row>
    <row r="922" spans="3:5" ht="14.25" customHeight="1">
      <c r="C922" s="27"/>
      <c r="E922" s="56"/>
    </row>
    <row r="923" spans="3:5" ht="14.25" customHeight="1">
      <c r="C923" s="27"/>
      <c r="E923" s="56"/>
    </row>
    <row r="924" spans="3:5" ht="14.25" customHeight="1">
      <c r="C924" s="27"/>
      <c r="E924" s="56"/>
    </row>
    <row r="925" spans="3:5" ht="14.25" customHeight="1">
      <c r="C925" s="27"/>
      <c r="E925" s="56"/>
    </row>
    <row r="926" spans="3:5" ht="14.25" customHeight="1">
      <c r="C926" s="27"/>
      <c r="E926" s="56"/>
    </row>
    <row r="927" spans="3:5" ht="14.25" customHeight="1">
      <c r="C927" s="27"/>
      <c r="E927" s="56"/>
    </row>
    <row r="928" spans="3:5" ht="14.25" customHeight="1">
      <c r="C928" s="27"/>
      <c r="E928" s="56"/>
    </row>
    <row r="929" spans="3:5" ht="14.25" customHeight="1">
      <c r="C929" s="27"/>
      <c r="E929" s="56"/>
    </row>
    <row r="930" spans="3:5" ht="14.25" customHeight="1">
      <c r="C930" s="27"/>
      <c r="E930" s="56"/>
    </row>
    <row r="931" spans="3:5" ht="14.25" customHeight="1">
      <c r="C931" s="27"/>
      <c r="E931" s="56"/>
    </row>
    <row r="932" spans="3:5" ht="14.25" customHeight="1">
      <c r="C932" s="27"/>
      <c r="E932" s="56"/>
    </row>
    <row r="933" spans="3:5" ht="14.25" customHeight="1">
      <c r="C933" s="27"/>
      <c r="E933" s="56"/>
    </row>
    <row r="934" spans="3:5" ht="14.25" customHeight="1">
      <c r="C934" s="27"/>
      <c r="E934" s="56"/>
    </row>
    <row r="935" spans="3:5" ht="14.25" customHeight="1">
      <c r="C935" s="27"/>
      <c r="E935" s="56"/>
    </row>
    <row r="936" spans="3:5" ht="14.25" customHeight="1">
      <c r="C936" s="27"/>
      <c r="E936" s="56"/>
    </row>
    <row r="937" spans="3:5" ht="14.25" customHeight="1">
      <c r="C937" s="27"/>
      <c r="E937" s="56"/>
    </row>
    <row r="938" spans="3:5" ht="14.25" customHeight="1">
      <c r="C938" s="27"/>
      <c r="E938" s="56"/>
    </row>
    <row r="939" spans="3:5" ht="14.25" customHeight="1">
      <c r="C939" s="27"/>
      <c r="E939" s="56"/>
    </row>
    <row r="940" spans="3:5" ht="14.25" customHeight="1">
      <c r="C940" s="27"/>
      <c r="E940" s="56"/>
    </row>
    <row r="941" spans="3:5" ht="14.25" customHeight="1">
      <c r="C941" s="27"/>
      <c r="E941" s="56"/>
    </row>
    <row r="942" spans="3:5" ht="14.25" customHeight="1">
      <c r="C942" s="27"/>
      <c r="E942" s="56"/>
    </row>
    <row r="943" spans="3:5" ht="14.25" customHeight="1">
      <c r="C943" s="27"/>
      <c r="E943" s="56"/>
    </row>
    <row r="944" spans="3:5" ht="14.25" customHeight="1">
      <c r="C944" s="27"/>
      <c r="E944" s="56"/>
    </row>
    <row r="945" spans="3:5" ht="14.25" customHeight="1">
      <c r="C945" s="27"/>
      <c r="E945" s="56"/>
    </row>
    <row r="946" spans="3:5" ht="14.25" customHeight="1">
      <c r="C946" s="27"/>
      <c r="E946" s="56"/>
    </row>
    <row r="947" spans="3:5" ht="14.25" customHeight="1">
      <c r="C947" s="27"/>
      <c r="E947" s="56"/>
    </row>
    <row r="948" spans="3:5" ht="14.25" customHeight="1">
      <c r="C948" s="27"/>
      <c r="E948" s="56"/>
    </row>
    <row r="949" spans="3:5" ht="14.25" customHeight="1">
      <c r="C949" s="27"/>
      <c r="E949" s="56"/>
    </row>
    <row r="950" spans="3:5" ht="14.25" customHeight="1">
      <c r="C950" s="27"/>
      <c r="E950" s="56"/>
    </row>
    <row r="951" spans="3:5" ht="14.25" customHeight="1">
      <c r="C951" s="27"/>
      <c r="E951" s="56"/>
    </row>
    <row r="952" spans="3:5" ht="14.25" customHeight="1">
      <c r="C952" s="27"/>
      <c r="E952" s="56"/>
    </row>
    <row r="953" spans="3:5" ht="14.25" customHeight="1">
      <c r="C953" s="27"/>
      <c r="E953" s="56"/>
    </row>
    <row r="954" spans="3:5" ht="14.25" customHeight="1">
      <c r="C954" s="27"/>
      <c r="E954" s="56"/>
    </row>
    <row r="955" spans="3:5" ht="14.25" customHeight="1">
      <c r="C955" s="27"/>
      <c r="E955" s="56"/>
    </row>
    <row r="956" spans="3:5" ht="14.25" customHeight="1">
      <c r="C956" s="27"/>
      <c r="E956" s="56"/>
    </row>
    <row r="957" spans="3:5" ht="14.25" customHeight="1">
      <c r="C957" s="27"/>
      <c r="E957" s="56"/>
    </row>
    <row r="958" spans="3:5" ht="14.25" customHeight="1">
      <c r="C958" s="27"/>
      <c r="E958" s="56"/>
    </row>
    <row r="959" spans="3:5" ht="14.25" customHeight="1">
      <c r="C959" s="27"/>
      <c r="E959" s="56"/>
    </row>
    <row r="960" spans="3:5" ht="14.25" customHeight="1">
      <c r="C960" s="27"/>
      <c r="E960" s="56"/>
    </row>
    <row r="961" spans="3:5" ht="14.25" customHeight="1">
      <c r="C961" s="27"/>
      <c r="E961" s="56"/>
    </row>
    <row r="962" spans="3:5" ht="14.25" customHeight="1">
      <c r="C962" s="27"/>
      <c r="E962" s="56"/>
    </row>
    <row r="963" spans="3:5" ht="14.25" customHeight="1">
      <c r="C963" s="27"/>
      <c r="E963" s="56"/>
    </row>
    <row r="964" spans="3:5" ht="14.25" customHeight="1">
      <c r="C964" s="27"/>
      <c r="E964" s="56"/>
    </row>
    <row r="965" spans="3:5" ht="14.25" customHeight="1">
      <c r="C965" s="27"/>
      <c r="E965" s="56"/>
    </row>
    <row r="966" spans="3:5" ht="14.25" customHeight="1">
      <c r="C966" s="27"/>
      <c r="E966" s="56"/>
    </row>
    <row r="967" spans="3:5" ht="14.25" customHeight="1">
      <c r="C967" s="27"/>
      <c r="E967" s="56"/>
    </row>
    <row r="968" spans="3:5" ht="14.25" customHeight="1">
      <c r="C968" s="27"/>
      <c r="E968" s="56"/>
    </row>
    <row r="969" spans="3:5" ht="14.25" customHeight="1">
      <c r="C969" s="27"/>
      <c r="E969" s="56"/>
    </row>
    <row r="970" spans="3:5" ht="14.25" customHeight="1">
      <c r="C970" s="27"/>
      <c r="E970" s="56"/>
    </row>
    <row r="971" spans="3:5" ht="14.25" customHeight="1">
      <c r="C971" s="27"/>
      <c r="E971" s="56"/>
    </row>
    <row r="972" spans="3:5" ht="14.25" customHeight="1">
      <c r="C972" s="27"/>
      <c r="E972" s="56"/>
    </row>
    <row r="973" spans="3:5" ht="14.25" customHeight="1">
      <c r="C973" s="27"/>
      <c r="E973" s="56"/>
    </row>
    <row r="974" spans="3:5" ht="14.25" customHeight="1">
      <c r="C974" s="27"/>
      <c r="E974" s="56"/>
    </row>
    <row r="975" spans="3:5" ht="14.25" customHeight="1">
      <c r="C975" s="27"/>
      <c r="E975" s="56"/>
    </row>
    <row r="976" spans="3:5" ht="14.25" customHeight="1">
      <c r="C976" s="27"/>
      <c r="E976" s="56"/>
    </row>
    <row r="977" spans="3:5" ht="14.25" customHeight="1">
      <c r="C977" s="27"/>
      <c r="E977" s="56"/>
    </row>
    <row r="978" spans="3:5" ht="14.25" customHeight="1">
      <c r="C978" s="27"/>
      <c r="E978" s="56"/>
    </row>
    <row r="979" spans="3:5" ht="14.25" customHeight="1">
      <c r="C979" s="27"/>
      <c r="E979" s="56"/>
    </row>
    <row r="980" spans="3:5" ht="14.25" customHeight="1">
      <c r="C980" s="27"/>
      <c r="E980" s="56"/>
    </row>
    <row r="981" spans="3:5" ht="14.25" customHeight="1">
      <c r="C981" s="27"/>
      <c r="E981" s="56"/>
    </row>
    <row r="982" spans="3:5" ht="14.25" customHeight="1">
      <c r="C982" s="27"/>
      <c r="E982" s="56"/>
    </row>
    <row r="983" spans="3:5" ht="14.25" customHeight="1">
      <c r="C983" s="27"/>
      <c r="E983" s="56"/>
    </row>
    <row r="984" spans="3:5" ht="14.25" customHeight="1">
      <c r="C984" s="27"/>
      <c r="E984" s="56"/>
    </row>
    <row r="985" spans="3:5" ht="14.25" customHeight="1">
      <c r="C985" s="27"/>
      <c r="E985" s="56"/>
    </row>
    <row r="986" spans="3:5" ht="14.25" customHeight="1">
      <c r="C986" s="27"/>
      <c r="E986" s="56"/>
    </row>
    <row r="987" spans="3:5" ht="14.25" customHeight="1">
      <c r="C987" s="27"/>
      <c r="E987" s="56"/>
    </row>
  </sheetData>
  <pageMargins left="0.7" right="0.7" top="0.75" bottom="0.75" header="0" footer="0"/>
  <pageSetup orientation="landscape" r:id="rId1"/>
  <headerFooter>
    <oddHeader xml:space="preserve">&amp;C  </oddHeader>
    <oddFooter>&amp;CCopyright © 2018 by Kidz Active Sports LLC | SuperstarKicker.com.  All rights reserved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showRuler="0" topLeftCell="A4" zoomScaleNormal="100" workbookViewId="0">
      <selection activeCell="G14" sqref="G14"/>
    </sheetView>
  </sheetViews>
  <sheetFormatPr defaultRowHeight="14.4"/>
  <cols>
    <col min="1" max="1" width="6.21875" customWidth="1"/>
    <col min="3" max="3" width="14.77734375" customWidth="1"/>
    <col min="4" max="4" width="13.5546875" customWidth="1"/>
  </cols>
  <sheetData>
    <row r="1" spans="1:14" ht="27">
      <c r="A1" s="1"/>
      <c r="B1" s="1"/>
      <c r="C1" s="2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thickBot="1">
      <c r="C2" s="4"/>
      <c r="D2" s="4"/>
      <c r="E2" s="5"/>
    </row>
    <row r="3" spans="1:14" ht="43.2" thickBot="1">
      <c r="A3" s="6"/>
      <c r="B3" s="7"/>
      <c r="C3" s="8" t="s">
        <v>1</v>
      </c>
      <c r="D3" s="9" t="s">
        <v>2</v>
      </c>
      <c r="E3" s="10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2" t="s">
        <v>11</v>
      </c>
    </row>
    <row r="4" spans="1:14" ht="36" customHeight="1">
      <c r="C4" s="63" t="s">
        <v>12</v>
      </c>
      <c r="D4" s="60" t="s">
        <v>13</v>
      </c>
      <c r="E4" s="13">
        <v>40</v>
      </c>
      <c r="F4" s="14" t="s">
        <v>14</v>
      </c>
      <c r="G4" s="14" t="s">
        <v>14</v>
      </c>
      <c r="H4" s="14" t="s">
        <v>14</v>
      </c>
      <c r="I4" s="14" t="s">
        <v>14</v>
      </c>
      <c r="J4" s="14" t="s">
        <v>14</v>
      </c>
      <c r="K4" s="14"/>
      <c r="L4" s="14"/>
      <c r="M4" s="74">
        <f t="shared" ref="M4:M8" si="0">(IF(COUNTA(F4:L4) =0," ",COUNTA(F4:L4)))</f>
        <v>5</v>
      </c>
    </row>
    <row r="5" spans="1:14" ht="38.4" customHeight="1">
      <c r="C5" s="64" t="s">
        <v>15</v>
      </c>
      <c r="D5" s="61" t="s">
        <v>13</v>
      </c>
      <c r="E5" s="15">
        <v>40</v>
      </c>
      <c r="F5" s="16" t="s">
        <v>14</v>
      </c>
      <c r="G5" s="16" t="s">
        <v>14</v>
      </c>
      <c r="H5" s="16" t="s">
        <v>14</v>
      </c>
      <c r="I5" s="16" t="s">
        <v>14</v>
      </c>
      <c r="J5" s="16" t="s">
        <v>14</v>
      </c>
      <c r="K5" s="16"/>
      <c r="L5" s="16"/>
      <c r="M5" s="75">
        <f t="shared" si="0"/>
        <v>5</v>
      </c>
    </row>
    <row r="6" spans="1:14" ht="37.200000000000003" customHeight="1">
      <c r="C6" s="64" t="s">
        <v>16</v>
      </c>
      <c r="D6" s="61" t="s">
        <v>13</v>
      </c>
      <c r="E6" s="15">
        <v>50</v>
      </c>
      <c r="F6" s="16" t="s">
        <v>14</v>
      </c>
      <c r="G6" s="16" t="s">
        <v>14</v>
      </c>
      <c r="H6" s="16" t="s">
        <v>14</v>
      </c>
      <c r="I6" s="16" t="s">
        <v>14</v>
      </c>
      <c r="J6" s="16" t="s">
        <v>14</v>
      </c>
      <c r="K6" s="16"/>
      <c r="L6" s="16"/>
      <c r="M6" s="76">
        <f t="shared" si="0"/>
        <v>5</v>
      </c>
    </row>
    <row r="7" spans="1:14" ht="38.4" customHeight="1">
      <c r="C7" s="65"/>
      <c r="D7" s="61"/>
      <c r="E7" s="17"/>
      <c r="F7" s="16"/>
      <c r="G7" s="16"/>
      <c r="H7" s="16"/>
      <c r="I7" s="16"/>
      <c r="J7" s="16"/>
      <c r="K7" s="16"/>
      <c r="L7" s="16"/>
      <c r="M7" s="75" t="str">
        <f t="shared" si="0"/>
        <v xml:space="preserve"> </v>
      </c>
    </row>
    <row r="8" spans="1:14" ht="33.6" customHeight="1" thickBot="1">
      <c r="C8" s="66"/>
      <c r="D8" s="62"/>
      <c r="E8" s="18"/>
      <c r="F8" s="78"/>
      <c r="G8" s="78"/>
      <c r="H8" s="78"/>
      <c r="I8" s="78"/>
      <c r="J8" s="78"/>
      <c r="K8" s="78"/>
      <c r="L8" s="78"/>
      <c r="M8" s="77" t="str">
        <f t="shared" si="0"/>
        <v xml:space="preserve"> </v>
      </c>
    </row>
    <row r="9" spans="1:14" ht="21.6" customHeight="1" thickBot="1">
      <c r="A9" s="19"/>
      <c r="B9" s="20" t="s">
        <v>17</v>
      </c>
      <c r="C9" s="21">
        <f>COUNTIF(C4:C8, "*")</f>
        <v>3</v>
      </c>
      <c r="D9" s="71"/>
      <c r="E9" s="72">
        <f>SUM(E4:E8)</f>
        <v>130</v>
      </c>
      <c r="F9" s="22">
        <f t="shared" ref="F9:L9" si="1">IF(COUNTA(F4:F8)=0," ",COUNTA(F4:F8))</f>
        <v>3</v>
      </c>
      <c r="G9" s="22">
        <f t="shared" si="1"/>
        <v>3</v>
      </c>
      <c r="H9" s="22">
        <f t="shared" si="1"/>
        <v>3</v>
      </c>
      <c r="I9" s="22">
        <f t="shared" si="1"/>
        <v>3</v>
      </c>
      <c r="J9" s="22">
        <f t="shared" si="1"/>
        <v>3</v>
      </c>
      <c r="K9" s="22" t="str">
        <f t="shared" si="1"/>
        <v xml:space="preserve"> </v>
      </c>
      <c r="L9" s="22" t="str">
        <f t="shared" si="1"/>
        <v xml:space="preserve"> </v>
      </c>
      <c r="M9" s="23">
        <f>SUM(F9:L9)</f>
        <v>15</v>
      </c>
      <c r="N9" s="24"/>
    </row>
    <row r="10" spans="1:14" ht="15" thickBot="1"/>
    <row r="11" spans="1:14" ht="20.399999999999999" customHeight="1" thickBot="1">
      <c r="B11" s="133" t="s">
        <v>18</v>
      </c>
      <c r="C11" s="134"/>
      <c r="D11" s="134"/>
      <c r="E11" s="25">
        <v>5</v>
      </c>
      <c r="F11" s="26"/>
    </row>
    <row r="12" spans="1:14" ht="15" thickBot="1">
      <c r="C12" s="6"/>
      <c r="D12" s="6"/>
      <c r="E12" s="6"/>
    </row>
    <row r="13" spans="1:14" ht="15" thickBot="1">
      <c r="B13" s="27"/>
      <c r="C13" s="27"/>
      <c r="D13" s="67" t="s">
        <v>19</v>
      </c>
      <c r="E13" s="29" t="s">
        <v>20</v>
      </c>
    </row>
    <row r="14" spans="1:14">
      <c r="B14" s="135" t="s">
        <v>21</v>
      </c>
      <c r="C14" s="126"/>
      <c r="D14" s="30">
        <v>100</v>
      </c>
      <c r="E14" s="31">
        <f>E11*C9</f>
        <v>15</v>
      </c>
    </row>
    <row r="15" spans="1:14">
      <c r="B15" s="136" t="s">
        <v>22</v>
      </c>
      <c r="C15" s="113"/>
      <c r="D15" s="32">
        <v>100</v>
      </c>
      <c r="E15" s="33" t="e">
        <f>CONCATENATE( ROUNDUP(D15*Completion_goal/100,0), IF(D15&lt;100, " or more", " "))</f>
        <v>#REF!</v>
      </c>
    </row>
  </sheetData>
  <mergeCells count="3">
    <mergeCell ref="B11:D11"/>
    <mergeCell ref="B14:C14"/>
    <mergeCell ref="B15:C15"/>
  </mergeCells>
  <conditionalFormatting sqref="C4:C8">
    <cfRule type="notContainsBlanks" dxfId="0" priority="1">
      <formula>LEN(TRIM(C4))&gt;0</formula>
    </cfRule>
  </conditionalFormatting>
  <dataValidations count="4">
    <dataValidation type="list" allowBlank="1" showInputMessage="1" showErrorMessage="1" prompt="Foot - Select L(eft) or R(ight) or L &amp; R for each " sqref="D4:D8">
      <formula1>"L,R,L/R,L&amp;R"</formula1>
    </dataValidation>
    <dataValidation type="list" allowBlank="1" showInputMessage="1" showErrorMessage="1" prompt="Select a target percentage" sqref="D15">
      <formula1>"100.0,95.0,90.0,85.0"</formula1>
    </dataValidation>
    <dataValidation type="list" allowBlank="1" showInputMessage="1" showErrorMessage="1" prompt="Target Days - Select number of days for the week" sqref="E11">
      <formula1>"1,2,3,4,5,6,7"</formula1>
    </dataValidation>
    <dataValidation type="list" allowBlank="1" showErrorMessage="1" sqref="F4:L8">
      <formula1>"X,x"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Activity Reward Chart Sample</vt:lpstr>
      <vt:lpstr>Activity Reward Chart</vt:lpstr>
      <vt:lpstr> Progress Tracker Chart</vt:lpstr>
      <vt:lpstr>Activity Chart</vt:lpstr>
      <vt:lpstr>'Activity Reward Chart'!Completion_goal</vt:lpstr>
      <vt:lpstr>'Activity Reward Chart Sample'!Completion_goal</vt:lpstr>
      <vt:lpstr>'Activity Reward Chart'!Number_of_drills</vt:lpstr>
      <vt:lpstr>'Activity Reward Chart Sample'!Number_of_drills</vt:lpstr>
      <vt:lpstr>'Activity Reward Chart'!Percent_Score</vt:lpstr>
      <vt:lpstr>'Activity Reward Chart Sample'!Percent_Score</vt:lpstr>
      <vt:lpstr>'Activity Reward Chart'!Reward_goal</vt:lpstr>
      <vt:lpstr>'Activity Reward Chart Sample'!Reward_goal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Kidz Active Sports</dc:creator>
  <cp:lastModifiedBy>Owner</cp:lastModifiedBy>
  <cp:lastPrinted>2018-04-06T04:06:13Z</cp:lastPrinted>
  <dcterms:created xsi:type="dcterms:W3CDTF">2018-04-04T19:55:24Z</dcterms:created>
  <dcterms:modified xsi:type="dcterms:W3CDTF">2018-04-24T04:31:02Z</dcterms:modified>
</cp:coreProperties>
</file>